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6" windowHeight="12528" firstSheet="24" activeTab="24"/>
  </bookViews>
  <sheets>
    <sheet name="ต.7 สพรศ+สสธ" sheetId="1" r:id="rId1"/>
    <sheet name="ต.7 วิเคราะห์" sheetId="2" r:id="rId2"/>
    <sheet name="ต.7 กองสุขภาพระหว่างประเทศ+สบอ." sheetId="3" r:id="rId3"/>
    <sheet name="ต.7 วิเคราะห์ (2)" sheetId="4" r:id="rId4"/>
    <sheet name="ต.7 กองแบบแผน" sheetId="5" r:id="rId5"/>
    <sheet name="ต.7 วิเคราะห์ (3)" sheetId="6" r:id="rId6"/>
    <sheet name="ต.7 กองวิศวกรรม+12 เขต" sheetId="7" r:id="rId7"/>
    <sheet name="ต.7 วิเคราะห์ (4)" sheetId="8" r:id="rId8"/>
    <sheet name="ต.7 สนับสนุนภาคประชาชน+12 เขต" sheetId="9" r:id="rId9"/>
    <sheet name="ต.7 วิเคราะห์ (5)" sheetId="10" r:id="rId10"/>
    <sheet name="ต.7กองสุขศึกษา" sheetId="11" r:id="rId11"/>
    <sheet name="ต.7 วิเคราะห์ (6)" sheetId="12" r:id="rId12"/>
    <sheet name="ต.7 กลุ่มพัฒนาระบบบริหาร" sheetId="13" r:id="rId13"/>
    <sheet name="ต.7 วิเคราะห์ (7)" sheetId="14" r:id="rId14"/>
    <sheet name="ต.7 กลุ่มตรวจสอบภายใน." sheetId="15" r:id="rId15"/>
    <sheet name="ต.7 วิเคราะห์ (8)" sheetId="16" r:id="rId16"/>
    <sheet name="ต.7 สำนักบริหาร+สทส+ปชส." sheetId="17" r:id="rId17"/>
    <sheet name="ต.7 วิเคราะห์ (9)" sheetId="18" r:id="rId18"/>
    <sheet name="ต.7 กองคลัง" sheetId="19" r:id="rId19"/>
    <sheet name="ต.7 วิเคราะห์ (10)" sheetId="20" r:id="rId20"/>
    <sheet name="ต.7 กองกฎหมาย" sheetId="21" r:id="rId21"/>
    <sheet name="ต.7 วิเคราะห์ (11)" sheetId="22" r:id="rId22"/>
    <sheet name="ต.7 กองบริหารทรัพยากรบุคคล" sheetId="23" r:id="rId23"/>
    <sheet name="ต.7 วิเคราะห์ (12)" sheetId="24" r:id="rId24"/>
    <sheet name="ต.7 กองแผนงาน+พัฒนาวิชาการ" sheetId="25" r:id="rId25"/>
    <sheet name="ต.7 วิเคราะห์ (13)" sheetId="26" r:id="rId26"/>
    <sheet name="ต.7 ศูนย์ปฏิบัติการป้องกันและปร" sheetId="27" r:id="rId27"/>
    <sheet name="ต.7 วิเคราะห์(14) " sheetId="28" r:id="rId28"/>
    <sheet name="Sheet2" sheetId="29" r:id="rId29"/>
  </sheets>
  <definedNames/>
  <calcPr fullCalcOnLoad="1"/>
</workbook>
</file>

<file path=xl/sharedStrings.xml><?xml version="1.0" encoding="utf-8"?>
<sst xmlns="http://schemas.openxmlformats.org/spreadsheetml/2006/main" count="1223" uniqueCount="193">
  <si>
    <t>ตารางที่ 7 เปรียบเทียบผลการคำนวณต้นทุนกิจกรรมย่อยแยกตามแหล่งเงิน</t>
  </si>
  <si>
    <t>(หน่วย : บาท)</t>
  </si>
  <si>
    <t>ต้นทุนผลผลิตประจำปีงบประมาณ พ.ศ. 2557(ตค 56 - กย.57)</t>
  </si>
  <si>
    <t>ต้นทุนผลผลิตประจำปีงบประมาณ พ.ศ. 2556(ตค.57 - กย.58)</t>
  </si>
  <si>
    <t>ผลการเปรียบเทียบ  %</t>
  </si>
  <si>
    <t>ผลการเปรียบเทียบ เพิ่ม(ลด)</t>
  </si>
  <si>
    <t>หน่วยงานที่รับผิดชอบ</t>
  </si>
  <si>
    <t>กิจกรรมย่อย ปี 57</t>
  </si>
  <si>
    <t>เงินในงบประมาณ</t>
  </si>
  <si>
    <t>เงินนอกงบประมาณ</t>
  </si>
  <si>
    <t>งบกลาง</t>
  </si>
  <si>
    <t>ค่าเสื่อมราคา</t>
  </si>
  <si>
    <t>ต้นทุนรวม</t>
  </si>
  <si>
    <t xml:space="preserve">ปริมาณ </t>
  </si>
  <si>
    <t>หน่วยนับ</t>
  </si>
  <si>
    <t xml:space="preserve">ต้นทุนต่อหน่วย </t>
  </si>
  <si>
    <t>กิจกรรมย่อย ปี 58</t>
  </si>
  <si>
    <t>ต้นทุนรวมเพิ่ม(ลด) %</t>
  </si>
  <si>
    <t>หน่วยนับเพิ่ม(ลด) %</t>
  </si>
  <si>
    <t>ต้นทุนต่อหน่วยเพิ่ม(ลด) %</t>
  </si>
  <si>
    <t xml:space="preserve">ต้นทุนรวมเพิ่ม(ลด) </t>
  </si>
  <si>
    <t xml:space="preserve">หน่วยนับเพิ่ม(ลด) </t>
  </si>
  <si>
    <t>ต้นทุนต่อหน่วยเพิ่ม(ลด)</t>
  </si>
  <si>
    <t>กิจกรรมย่อยของหน่วยงานหลัก</t>
  </si>
  <si>
    <t>1. สำนักสถานพยาบาลและการประกอบโรคศิลปะ( สพรศ) + สสธ</t>
  </si>
  <si>
    <t>1. สำนักสถานพยาบาลและการประกอบโรคศิลปะ( สพรศ)+ สสธ</t>
  </si>
  <si>
    <t xml:space="preserve"> 4.1.2.1  พัฒนาศักยภาพ ควบคุม กำกับ มาตรฐานสถานบริการสุขภาพ </t>
  </si>
  <si>
    <t>แห่ง</t>
  </si>
  <si>
    <t>3.1.5.1ส่งเสริม พัฒนา ควบคุม กำกับ มาตรฐานด้านสถานบริการสุขภาพภาคเอกชน</t>
  </si>
  <si>
    <t xml:space="preserve">   สพรศ</t>
  </si>
  <si>
    <t>สพรศ</t>
  </si>
  <si>
    <t xml:space="preserve"> </t>
  </si>
  <si>
    <t>4.1.3.1ส่งเสริม พัฒนา และควบคุม กำกับ ผู้ประกอบโรคศิลปะ</t>
  </si>
  <si>
    <t>สาขาวิชาชีพ</t>
  </si>
  <si>
    <t>3.1.6.1ส่งเสริม พัฒนา ควบคุม กำกับ มาตรฐานด้านผู้ประกอบโรคศิลปะ</t>
  </si>
  <si>
    <t>4.1.6.4  ส่งเสริมหารรับรู้สิทธิและสร้างเครือข่ายคุ้มครองบริการสุขภาพ</t>
  </si>
  <si>
    <t>กิจกรรม</t>
  </si>
  <si>
    <t>3.1.4.9 ส่งเสริมการรับรู้สิทธิและสร้างเครือข่ายคุ้มครองบริการสุขภาพ</t>
  </si>
  <si>
    <t>4.1.4.1 ส่งเสริม สนับสนุน พัฒนา คุณภาพ มาตรฐาน สถานประกอบการ</t>
  </si>
  <si>
    <t>3.1.7.1 ส่งเสริม พัฒนา ควบคุม กำกับ มาตรฐานสถานประกอบการเพื่อสุขภาพ</t>
  </si>
  <si>
    <t>3.1.7.2 ส่งเสริม พัฒนา ควบคุม กำกับ มาตรฐานบุคลากรด้านธุรกิจบริการสุขภาพ</t>
  </si>
  <si>
    <t>หลักสูตร</t>
  </si>
  <si>
    <t>3.1.4.2 ควบคุม กำกับ มาตรฐาน สถานพยาบาล ผู้ประกอบโรคศิลปะ สถานประกอบการ เพื่อสุขภาพ และบุคคลากรในงานธุรกิจบริการสุขภาพ</t>
  </si>
  <si>
    <t>ระบบ</t>
  </si>
  <si>
    <t>2.  กองสุขภาพระหว่างประเทศ + สบอ</t>
  </si>
  <si>
    <t>1.1.1.1การพัฒนาประเทศไทยให้เป็นศูนย์กลางสุขภาพนานาชาติ</t>
  </si>
  <si>
    <t>คน</t>
  </si>
  <si>
    <t>ศสท.</t>
  </si>
  <si>
    <t>กสป</t>
  </si>
  <si>
    <t>1.1.1.2 ส่งเสริมพัฒนาสถานบริการสุขภาพให้มีคุณภาพมาตรฐานระดับนานาชาติ</t>
  </si>
  <si>
    <t>4.1.5.1ส่งเสริมพัฒนาสถานบริการสุขภาพให้มีคุณภาพมาตรฐานระดับนานาชาติ</t>
  </si>
  <si>
    <t>2.2.6.1 ส่งเสริมพัฒนาการจัดบริการสุขภาพสู่ระดับนานาชาติ</t>
  </si>
  <si>
    <t>4.1.7.1สนับสนุนการเตรียมความพร้อมเพื่อการเข้าสู่ประชาคมอาเซียน</t>
  </si>
  <si>
    <t>2.2.7.1 สนับสนุนการเตรียมความพร้อมเข้าสู่ประชาคมอาเซียน</t>
  </si>
  <si>
    <t xml:space="preserve">2.2.1.4พัฒนาขีดความสามารถของบุคลากรภาคีเครือข่ายด้านอาคารและสภาพแวดล้อมสาธารณสุข </t>
  </si>
  <si>
    <t>4.1.1.4  พัฒนาศักยภาพสถานบริการสุขภาพด้านอาคารและสภาพแวดล้อม</t>
  </si>
  <si>
    <t>บ</t>
  </si>
  <si>
    <t>4.1.1.2 ควบคุม กำกับ ตรวจสอบ รับรองมาตรฐานด้านอาคารและสภาพแวดล้อมสาธารณสุข</t>
  </si>
  <si>
    <t>2.2.1.2ควบคุม กำกับ ตรวจสอบ รับรองมาตรฐานด้านอาคารและสภาพแวดล้อมสาธารณสุข</t>
  </si>
  <si>
    <t>4.1.1.3 พัฒนามาตรฐานด้านอาคารและสภาพแวดล้อมสาธารณสุข</t>
  </si>
  <si>
    <t>เรื่อง</t>
  </si>
  <si>
    <t>2.2.1.3พัฒนามาตรฐานด้านอาคารและสภาพแวดล้อม</t>
  </si>
  <si>
    <t>5. กองวิศวกรรมการแพทย์ (ส่วนกลาง+ 12 เขต)</t>
  </si>
  <si>
    <t>5. กองวิศวกรรมการแพทย์ (ส่วนกลาง+ 9 ศูนย์)</t>
  </si>
  <si>
    <t>3.1.4.5  พัฒนามาตรฐานด้านวิศวกรรมการแพทย์เพื่อคุ้มครองผู้บริโรคด้านสุขภาพ</t>
  </si>
  <si>
    <t>3.1.4.6  การวิจัย พัฒนาวิชาการและองค์ความรู้ด้านวิศวกรรมการแพทย์</t>
  </si>
  <si>
    <t>3.1.4.7  การสร้างเครือข่ายและพันธมิตรด้านวิศวกรรมการแพทย์</t>
  </si>
  <si>
    <t>2.2.1.8 การเพิ่มขีดสมรรถนะในการบริหารจัดการองค์กรและบุคลากร</t>
  </si>
  <si>
    <t>3.1.4.3  พัฒนามาตรฐานด้านวิศวกรรมการแพทย์เพื่อคุ้มครองผู้บริโรคด้านสุขภาพ</t>
  </si>
  <si>
    <t>4.1.1.5  ตรวจสอบ และควบคุม กับกับ การให้บริการเครื่องมือแพทย์ที่มีความเสี่ยงสูง เป็นไปตามมาตรฐาน</t>
  </si>
  <si>
    <t>3.1.4.4  การทวนสอบ ทดสอบ สอบเทียบ เครื่องมือมาตรฐาน</t>
  </si>
  <si>
    <t>เครื่อง</t>
  </si>
  <si>
    <t>วศ</t>
  </si>
  <si>
    <t>วศ+12 เขต</t>
  </si>
  <si>
    <t>4.1.1.6  ส่งเสริม สนับสนุน พัฒนาคุณภาพตามมาตรฐานวิศวกรรมการแพทย์</t>
  </si>
  <si>
    <t>4.1.1.7  พัฒนาระบบบริหารจัดการด้านวิศวกรรมการแพทย์ 
(รวมบุคลากรกอง วศ. กับ สถานบริการสุขภาพ)</t>
  </si>
  <si>
    <t>4.1.1.8  ควบคุม กำกับ ประเมินผล ด้านวิศวกรรมการแพทย์</t>
  </si>
  <si>
    <t>4.1.1.9  พัฒนาและประเมินผลด้านวิศวกรรมการแพทย์</t>
  </si>
  <si>
    <t>4.2.1.3  วิจัย พัฒนารูปแบบด้านวิศวกรรมการแพทย์</t>
  </si>
  <si>
    <t>4.1.1.3 วิจัย พัฒนารูปแบบด้านวิศกรรมการแพทย์</t>
  </si>
  <si>
    <t>4.1.1.4 มาตรฐานด้านวิศกรรมการแพทย์</t>
  </si>
  <si>
    <t>ครั้ง</t>
  </si>
  <si>
    <t>6. กองสนับสนุนสุขภาพภาคประชาชน(กลาง+ สบส 12 เขต)</t>
  </si>
  <si>
    <t>6. กองสนับสนุนสุขภาพภาคประชาชน(กลาง+ 5 ศูนย์)</t>
  </si>
  <si>
    <t>4.1.1.6 วิจัย พัฒนารูปแบบด้านการจัดการสุขภาพภาคประชาชน</t>
  </si>
  <si>
    <t>สช</t>
  </si>
  <si>
    <t>สช+ 12 เขต</t>
  </si>
  <si>
    <t xml:space="preserve">3.1.1.1 เสริมสร้างความเข้มแข็งกลไกการขับเคลื่อนการจัดการระบบสุขภาพชุมชน (จังหวัด อำเภอ รพ.สต. ท้องถิ่น) </t>
  </si>
  <si>
    <t>เครือข่าย</t>
  </si>
  <si>
    <t>3.1.2.1 เสริมสร้างความเข้มแข็งกลไกการขับเคลื่อนการจัดการระบบสุขภาพภาคประชาชน (จังหวัด อำเภอ รพ.สต. ท้องถิ่น)</t>
  </si>
  <si>
    <t xml:space="preserve"> 3.1.1.2  ขยายผลการจัดการสุขภาพชุมชน</t>
  </si>
  <si>
    <t>หมู่บ้าน</t>
  </si>
  <si>
    <t>3.1.2.2 ขยายผลการจัดการระบบสุขภาพชุมชน(ชี้แจงนโยบาย)</t>
  </si>
  <si>
    <t>3.2.1.1 พัฒนาศักยภาพ อสม. สู่การเป็นแกนนำในการจัดการสุขภาพภาคประชาชน</t>
  </si>
  <si>
    <t>3.1.3.1 พัฒนาศักยภาพ อสม. สู่การเป็นแกนนำในการจัดการสุขภาพภาคประชาชน</t>
  </si>
  <si>
    <t>3.2.1.2 เสริมสร้างความเข้มแข็งให้ องค์กร อสม. จัดระบบสุขภาพภาคประชาชน</t>
  </si>
  <si>
    <t>ชมรม</t>
  </si>
  <si>
    <t>3.1.3.2  เสริมสร้างความเข้มแข็งให้กับองค์กร อสม. ในการจัดการระบบสุขภาพภาคประชาชน</t>
  </si>
  <si>
    <t>ชั่วโมง</t>
  </si>
  <si>
    <t xml:space="preserve">1.1.1.1  พัฒนาศักยภาพ อสม. ด้านการป้องกันและปราบปรามการทุจริต </t>
  </si>
  <si>
    <t xml:space="preserve"> 7. กองสุขศึกษา</t>
  </si>
  <si>
    <t>2.2.1.1ส่งเสริม พัฒนา ควบคุม กำกับสถานบริการสุขภาพด้านมาตรฐานงานสุขศึกษา</t>
  </si>
  <si>
    <t>4.1.1.1  พัฒนาสมรรถนะด้านมาตรฐานงานสุขศึกษา</t>
  </si>
  <si>
    <t>ส</t>
  </si>
  <si>
    <t>4.2.1.5  วิจัย พัฒนารูปแบบด้านสุขภาพและพฤติกรรมสุขภาพ</t>
  </si>
  <si>
    <t>4.1.1.5  วิจัยพัฒนารูปแบบด้านสุขศึกษาและพฤติกรรมสุขภาพ</t>
  </si>
  <si>
    <t>2.1.1.1 ถ่ายทอดผ่านกิจกรรมสุขภาพ</t>
  </si>
  <si>
    <t>2.1.1.2 ถ่ายทอดผ่านสื่อเผยแพร่ความรู้</t>
  </si>
  <si>
    <t>3.1.1.1 พัฒนารูปแบบการปรับเปลี่ยนพฤติกรรมสุขภาพกลุ่มเด็กวัยเรียน</t>
  </si>
  <si>
    <t>3.1.1.2 พัฒนารูปแบบการปรับเปลี่ยนพฤติกรรมสุขภาพและเตือนภัยสุขภาพกลุ่มวัยทำงาน</t>
  </si>
  <si>
    <t>รวมต้นทุนหน่วยงานหลัก</t>
  </si>
  <si>
    <t>กิจกรรมย่อยหน่วยงานสนับสนุน</t>
  </si>
  <si>
    <t>8. กลุ่มพัฒนาระบบบริหาร</t>
  </si>
  <si>
    <t>1. ด้านพัฒนาระบบบริหารราชการ</t>
  </si>
  <si>
    <t>ด้าน</t>
  </si>
  <si>
    <t>กพร</t>
  </si>
  <si>
    <t>9. กลุ่มตรวจสอบภายใน</t>
  </si>
  <si>
    <t>2. พัฒนาระบบตรวจสอบ/ควบคุมภายใน</t>
  </si>
  <si>
    <t>จำนวนงานตรวจสอบ/คนวัน</t>
  </si>
  <si>
    <t>ตสน</t>
  </si>
  <si>
    <t>10. สำนักบริหาร (สำนักบริหาร+ สทส+ปชส)</t>
  </si>
  <si>
    <t>10. สำนักบริหาร</t>
  </si>
  <si>
    <t>3.กิจกรรมด้านสารบรรณ</t>
  </si>
  <si>
    <t>สบ(บค)</t>
  </si>
  <si>
    <t>4. กิจกรรมด้านยานพาหนะ</t>
  </si>
  <si>
    <t>กิโลเมตร</t>
  </si>
  <si>
    <t>5. บริหารทั่วไป</t>
  </si>
  <si>
    <t>สบ(อ)</t>
  </si>
  <si>
    <t>6. งานวิเทศสัมพันธ์</t>
  </si>
  <si>
    <t>7. กิจกรรมด้านเทคโนโลยีสารสนเทศภายในหน่วยงาน</t>
  </si>
  <si>
    <t>จำนวนเครื่อง</t>
  </si>
  <si>
    <t>2.1.1.1 กิจกรรมด้านเทคโนโลยีสารสนเทศภายในหน่วยงาน</t>
  </si>
  <si>
    <t>สทส</t>
  </si>
  <si>
    <t>8. กิจกรรมด้านเครือข่ายอินเตอร์เน็ตและเว็ปไซต์</t>
  </si>
  <si>
    <t>2.1.1.2 กิจกรรมด้านเครือข่ายอินเตอร์เน็ตและเว็ปไซต์</t>
  </si>
  <si>
    <t>9. พัฒนาระบบสารสนเทศ</t>
  </si>
  <si>
    <t>2.1.1.3 พัฒนาระบบสารสนเทศ</t>
  </si>
  <si>
    <t>10. โครงการเผยแพร่และประชาสัมพันธ์</t>
  </si>
  <si>
    <t>โครงการ</t>
  </si>
  <si>
    <t>สนป</t>
  </si>
  <si>
    <t>11.โครงการลูกค้าสัมพันธ์</t>
  </si>
  <si>
    <t>กองคลัง</t>
  </si>
  <si>
    <t>12. กิจกรรมด้านการเงินและบัญชี</t>
  </si>
  <si>
    <t>จำนวนเอกสาร(รายการ)</t>
  </si>
  <si>
    <t>สบ(ค)</t>
  </si>
  <si>
    <t>13. กิจกรรมด้านพัสดุ</t>
  </si>
  <si>
    <t>จำนวนครั้ง(ซื้อ-จ้าง)</t>
  </si>
  <si>
    <t>กองกฎหมาย</t>
  </si>
  <si>
    <t>11.สำนักกฎหมาย</t>
  </si>
  <si>
    <t>14. การตรวจเฝ้าระวังและบังคับใช้กฎหมาย</t>
  </si>
  <si>
    <t>15. เสริมสร้างวินัยและระบบคุณธรรม</t>
  </si>
  <si>
    <t>4.1.6.1  พัฒนาปรับปรุงแก้ไขกฎหมาย</t>
  </si>
  <si>
    <t>ฉบับ</t>
  </si>
  <si>
    <t>2.2.5.1  พัฒนาปรับปรุงแก้ไขกฎหมาย</t>
  </si>
  <si>
    <t>4.1.6.2 คุ้มครองผู้บริโภคด้านบริการสุขภาพ</t>
  </si>
  <si>
    <t>2.2.5.2 คุ้มครองผู้บริโภคด้านบริการสุขภาพ</t>
  </si>
  <si>
    <t>สนก</t>
  </si>
  <si>
    <t>4.1.6.3 การบังคับใช้กฎหมายการตรวจสอบการดำเนินคดี</t>
  </si>
  <si>
    <t>2.2.5.3 การบังคับใช้กฎหมายการตรวจสอบการดำเนินคดี</t>
  </si>
  <si>
    <t>กองบริหารทรัพยากรบุคคล</t>
  </si>
  <si>
    <t>16. กิจกรรมด้านพัฒนาทรัพยากรบุคคล</t>
  </si>
  <si>
    <t>จำนวนชม./คน ฝึกอบรม</t>
  </si>
  <si>
    <t>17. กิจกรรมด้านบริหารบุคลากร</t>
  </si>
  <si>
    <t>จำนวนบุคลากร</t>
  </si>
  <si>
    <t>12.  กองแผนงาน + พัฒนาวิชาการ</t>
  </si>
  <si>
    <t>4.2.1.8  บริหารจัดการงานวิจัย ด้านระบบบริการสุขภาพ</t>
  </si>
  <si>
    <t>สพว</t>
  </si>
  <si>
    <t>4.2.1.9  พัฒนาองค์ความรู้และเทคโนโลยีด้านระบบบริการสุขภาพ</t>
  </si>
  <si>
    <t>18. กิจกรรมด้านแผนงาน</t>
  </si>
  <si>
    <t>19. งานนิเทศและประสานการตรวจราชการ</t>
  </si>
  <si>
    <t>เขต</t>
  </si>
  <si>
    <t>20. กิจกรรมโครงการพิเศษตามนโยบาย</t>
  </si>
  <si>
    <t>3.1.4.8 พัฒนาวิชาการคุ้มครองผู้บริโภคด้านบริการสุขภาพ</t>
  </si>
  <si>
    <t>13. ศูนย์ปฏิบัติการป้องกันและปราบปรามการทุจริต</t>
  </si>
  <si>
    <t>20. ส่งเสริม  พัฒนาและคุ้มครองจริยธรรม</t>
  </si>
  <si>
    <t>18. ส่งเสริม  พัฒนาและคุ้มครองจริยธรรม</t>
  </si>
  <si>
    <t>ศปท</t>
  </si>
  <si>
    <t>รวมทั้งสิ้นเป็นเงิน</t>
  </si>
  <si>
    <t>2..สำนักงานคณะกรรมการการบริหารศูนย์กลาง+สุขภาพระหว่างประเทศ</t>
  </si>
  <si>
    <t>ตารางที่ 7 เปรียบเทียบผลการคำนวณต้นทุนกิจกรรมแยกตามแหล่งเงิน  (ต่อ)</t>
  </si>
  <si>
    <t xml:space="preserve">การวิเคราะห์สาเหตุของการเปลี่ยนแปลงของต้นทุนต่อหน่วยกิจกรรมย่อย  </t>
  </si>
  <si>
    <t xml:space="preserve">อธิบายเฉพาะต้นทุนต่อหน่วยกิจกรรมย่อยที่เปลี่ยนแปลงมากกว่า 20 % </t>
  </si>
  <si>
    <t xml:space="preserve"> อธิบายเฉพาะต้นทุนต่อหน่วยกิจกรรมย่อยที่เปลี่ยนแปลงมากกว่า 20 % </t>
  </si>
  <si>
    <t>อธิบายเฉพาะต้นทุนต่อหน่วยกิจกรรมย่อยที่เปลี่ยนแปลงมากกว่า 20 %</t>
  </si>
  <si>
    <t>4.  กองแบบแผน + 12 เขต</t>
  </si>
  <si>
    <t>อธิบายเฉพาะต้นทุนต่อหน่วยกิจกรรมย่อยที่เปลี่ยนแปลงอย่างมีสาระสำคัญ   (มิใช่การอ่านค่าตัวเลข)</t>
  </si>
  <si>
    <t>กิจกรรมย่อย</t>
  </si>
  <si>
    <t xml:space="preserve">ชื่อกิจกรรมย่อย </t>
  </si>
  <si>
    <t xml:space="preserve">เหตุผล </t>
  </si>
  <si>
    <t>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</si>
  <si>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กิจกรรมย่อยที่ </t>
  </si>
  <si>
    <t>เอกสาร 2</t>
  </si>
  <si>
    <t>เอกสาร2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</si>
</sst>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* #,##0_);_(* \(#,##0\);_(* &quot;-&quot;??_);_(@_)"/>
    <numFmt numFmtId="177" formatCode="_-* #,##0_-;\-* #,##0_-;_-* &quot;-&quot;??_-;_-@_-"/>
    <numFmt numFmtId="178" formatCode="_(* #,##0.0_);_(* \(#,##0.0\);_(* &quot;-&quot;??_);_(@_)"/>
  </numFmts>
  <fonts count="9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ngsana New"/>
      <family val="1"/>
    </font>
    <font>
      <sz val="16"/>
      <color indexed="8"/>
      <name val="TH SarabunPSK"/>
      <family val="2"/>
    </font>
    <font>
      <sz val="10"/>
      <color indexed="8"/>
      <name val="Tahoma"/>
      <family val="2"/>
    </font>
    <font>
      <sz val="16"/>
      <color indexed="9"/>
      <name val="TH SarabunPSK"/>
      <family val="2"/>
    </font>
    <font>
      <sz val="14"/>
      <name val="AngsanaUPC"/>
      <family val="1"/>
    </font>
    <font>
      <b/>
      <sz val="16"/>
      <color indexed="52"/>
      <name val="TH SarabunPSK"/>
      <family val="2"/>
    </font>
    <font>
      <b/>
      <sz val="12"/>
      <name val="Arial"/>
      <family val="2"/>
    </font>
    <font>
      <sz val="16"/>
      <color indexed="62"/>
      <name val="TH SarabunPSK"/>
      <family val="2"/>
    </font>
    <font>
      <sz val="10"/>
      <color indexed="8"/>
      <name val="Arial"/>
      <family val="2"/>
    </font>
    <font>
      <b/>
      <sz val="16"/>
      <color indexed="63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18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2"/>
      <name val="นูลมรผ"/>
      <family val="0"/>
    </font>
    <font>
      <sz val="16"/>
      <color indexed="60"/>
      <name val="TH SarabunPSK"/>
      <family val="2"/>
    </font>
    <font>
      <sz val="16"/>
      <color indexed="20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u val="singleAccounting"/>
      <sz val="14"/>
      <name val="TH SarabunPS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ngsana New"/>
      <family val="1"/>
    </font>
    <font>
      <sz val="11"/>
      <color indexed="8"/>
      <name val="TH SarabunPSK"/>
      <family val="2"/>
    </font>
    <font>
      <b/>
      <sz val="18"/>
      <color indexed="9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10"/>
      <name val="TH SarabunPSK"/>
      <family val="2"/>
    </font>
    <font>
      <u val="singleAccounting"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1"/>
      <color theme="1"/>
      <name val="Tahoma"/>
      <family val="2"/>
    </font>
    <font>
      <sz val="16"/>
      <color theme="1"/>
      <name val="Angsana New"/>
      <family val="1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rgb="FFFF0000"/>
      <name val="TH SarabunPSK"/>
      <family val="2"/>
    </font>
    <font>
      <u val="singleAccounting"/>
      <sz val="14"/>
      <color theme="1"/>
      <name val="TH SarabunPSK"/>
      <family val="2"/>
    </font>
    <font>
      <b/>
      <sz val="14"/>
      <color rgb="FFFF0000"/>
      <name val="TH SarabunPSK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/>
    </border>
    <border>
      <left style="thin"/>
      <right>
        <color indexed="63"/>
      </right>
      <top style="hair"/>
      <bottom/>
    </border>
    <border>
      <left style="thin"/>
      <right style="thin"/>
      <top>
        <color indexed="63"/>
      </top>
      <bottom style="double"/>
    </border>
    <border>
      <left/>
      <right/>
      <top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5" fillId="8" borderId="0" applyNumberFormat="0" applyBorder="0" applyAlignment="0" applyProtection="0"/>
    <xf numFmtId="0" fontId="0" fillId="3" borderId="0" applyNumberFormat="0" applyBorder="0" applyAlignment="0" applyProtection="0"/>
    <xf numFmtId="0" fontId="5" fillId="9" borderId="0" applyNumberFormat="0" applyBorder="0" applyAlignment="0" applyProtection="0"/>
    <xf numFmtId="0" fontId="0" fillId="4" borderId="0" applyNumberFormat="0" applyBorder="0" applyAlignment="0" applyProtection="0"/>
    <xf numFmtId="0" fontId="5" fillId="10" borderId="0" applyNumberFormat="0" applyBorder="0" applyAlignment="0" applyProtection="0"/>
    <xf numFmtId="0" fontId="0" fillId="5" borderId="0" applyNumberFormat="0" applyBorder="0" applyAlignment="0" applyProtection="0"/>
    <xf numFmtId="0" fontId="5" fillId="11" borderId="0" applyNumberFormat="0" applyBorder="0" applyAlignment="0" applyProtection="0"/>
    <xf numFmtId="0" fontId="0" fillId="6" borderId="0" applyNumberFormat="0" applyBorder="0" applyAlignment="0" applyProtection="0"/>
    <xf numFmtId="0" fontId="5" fillId="12" borderId="0" applyNumberFormat="0" applyBorder="0" applyAlignment="0" applyProtection="0"/>
    <xf numFmtId="0" fontId="0" fillId="7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5" fillId="20" borderId="0" applyNumberFormat="0" applyBorder="0" applyAlignment="0" applyProtection="0"/>
    <xf numFmtId="0" fontId="0" fillId="15" borderId="0" applyNumberFormat="0" applyBorder="0" applyAlignment="0" applyProtection="0"/>
    <xf numFmtId="0" fontId="5" fillId="21" borderId="0" applyNumberFormat="0" applyBorder="0" applyAlignment="0" applyProtection="0"/>
    <xf numFmtId="0" fontId="0" fillId="16" borderId="0" applyNumberFormat="0" applyBorder="0" applyAlignment="0" applyProtection="0"/>
    <xf numFmtId="0" fontId="5" fillId="22" borderId="0" applyNumberFormat="0" applyBorder="0" applyAlignment="0" applyProtection="0"/>
    <xf numFmtId="0" fontId="0" fillId="17" borderId="0" applyNumberFormat="0" applyBorder="0" applyAlignment="0" applyProtection="0"/>
    <xf numFmtId="0" fontId="5" fillId="11" borderId="0" applyNumberFormat="0" applyBorder="0" applyAlignment="0" applyProtection="0"/>
    <xf numFmtId="0" fontId="0" fillId="18" borderId="0" applyNumberFormat="0" applyBorder="0" applyAlignment="0" applyProtection="0"/>
    <xf numFmtId="0" fontId="5" fillId="20" borderId="0" applyNumberFormat="0" applyBorder="0" applyAlignment="0" applyProtection="0"/>
    <xf numFmtId="0" fontId="0" fillId="19" borderId="0" applyNumberFormat="0" applyBorder="0" applyAlignment="0" applyProtection="0"/>
    <xf numFmtId="0" fontId="5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24" borderId="0" applyNumberFormat="0" applyBorder="0" applyAlignment="0" applyProtection="0"/>
    <xf numFmtId="0" fontId="7" fillId="30" borderId="0" applyNumberFormat="0" applyBorder="0" applyAlignment="0" applyProtection="0"/>
    <xf numFmtId="0" fontId="62" fillId="25" borderId="0" applyNumberFormat="0" applyBorder="0" applyAlignment="0" applyProtection="0"/>
    <xf numFmtId="0" fontId="7" fillId="21" borderId="0" applyNumberFormat="0" applyBorder="0" applyAlignment="0" applyProtection="0"/>
    <xf numFmtId="0" fontId="62" fillId="26" borderId="0" applyNumberFormat="0" applyBorder="0" applyAlignment="0" applyProtection="0"/>
    <xf numFmtId="0" fontId="7" fillId="22" borderId="0" applyNumberFormat="0" applyBorder="0" applyAlignment="0" applyProtection="0"/>
    <xf numFmtId="0" fontId="62" fillId="27" borderId="0" applyNumberFormat="0" applyBorder="0" applyAlignment="0" applyProtection="0"/>
    <xf numFmtId="0" fontId="7" fillId="31" borderId="0" applyNumberFormat="0" applyBorder="0" applyAlignment="0" applyProtection="0"/>
    <xf numFmtId="0" fontId="62" fillId="28" borderId="0" applyNumberFormat="0" applyBorder="0" applyAlignment="0" applyProtection="0"/>
    <xf numFmtId="0" fontId="7" fillId="32" borderId="0" applyNumberFormat="0" applyBorder="0" applyAlignment="0" applyProtection="0"/>
    <xf numFmtId="0" fontId="62" fillId="29" borderId="0" applyNumberFormat="0" applyBorder="0" applyAlignment="0" applyProtection="0"/>
    <xf numFmtId="0" fontId="7" fillId="33" borderId="0" applyNumberFormat="0" applyBorder="0" applyAlignment="0" applyProtection="0"/>
    <xf numFmtId="9" fontId="8" fillId="0" borderId="0">
      <alignment/>
      <protection/>
    </xf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3" fillId="40" borderId="0" applyNumberFormat="0" applyBorder="0" applyAlignment="0" applyProtection="0"/>
    <xf numFmtId="0" fontId="64" fillId="41" borderId="1" applyNumberFormat="0" applyAlignment="0" applyProtection="0"/>
    <xf numFmtId="0" fontId="9" fillId="42" borderId="2" applyNumberFormat="0" applyAlignment="0" applyProtection="0"/>
    <xf numFmtId="0" fontId="9" fillId="42" borderId="2" applyNumberFormat="0" applyAlignment="0" applyProtection="0"/>
    <xf numFmtId="0" fontId="65" fillId="43" borderId="3" applyNumberFormat="0" applyAlignment="0" applyProtection="0"/>
    <xf numFmtId="176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44" borderId="0" applyNumberFormat="0" applyBorder="0" applyAlignment="0" applyProtection="0"/>
    <xf numFmtId="0" fontId="10" fillId="0" borderId="4" applyNumberFormat="0" applyAlignment="0" applyProtection="0"/>
    <xf numFmtId="0" fontId="10" fillId="0" borderId="5">
      <alignment horizontal="left" vertical="center"/>
      <protection/>
    </xf>
    <xf numFmtId="0" fontId="10" fillId="0" borderId="5">
      <alignment horizontal="left" vertical="center"/>
      <protection/>
    </xf>
    <xf numFmtId="0" fontId="10" fillId="0" borderId="5">
      <alignment horizontal="left" vertical="center"/>
      <protection/>
    </xf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45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72" fillId="0" borderId="9" applyNumberFormat="0" applyFill="0" applyAlignment="0" applyProtection="0"/>
    <xf numFmtId="0" fontId="73" fillId="46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5" fillId="48" borderId="11" applyNumberFormat="0" applyFont="0" applyAlignment="0" applyProtection="0"/>
    <xf numFmtId="0" fontId="5" fillId="48" borderId="11" applyNumberFormat="0" applyFont="0" applyAlignment="0" applyProtection="0"/>
    <xf numFmtId="0" fontId="74" fillId="41" borderId="12" applyNumberFormat="0" applyAlignment="0" applyProtection="0"/>
    <xf numFmtId="0" fontId="13" fillId="42" borderId="13" applyNumberFormat="0" applyAlignment="0" applyProtection="0"/>
    <xf numFmtId="0" fontId="13" fillId="42" borderId="13" applyNumberFormat="0" applyAlignment="0" applyProtection="0"/>
    <xf numFmtId="0" fontId="75" fillId="0" borderId="0" applyNumberFormat="0" applyFill="0" applyBorder="0" applyAlignment="0" applyProtection="0"/>
    <xf numFmtId="0" fontId="76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5" fillId="43" borderId="3" applyNumberFormat="0" applyAlignment="0" applyProtection="0"/>
    <xf numFmtId="0" fontId="20" fillId="49" borderId="16" applyNumberFormat="0" applyAlignment="0" applyProtection="0"/>
    <xf numFmtId="0" fontId="72" fillId="0" borderId="9" applyNumberFormat="0" applyFill="0" applyAlignment="0" applyProtection="0"/>
    <xf numFmtId="0" fontId="21" fillId="0" borderId="17" applyNumberFormat="0" applyFill="0" applyAlignment="0" applyProtection="0"/>
    <xf numFmtId="9" fontId="0" fillId="0" borderId="0" applyFont="0" applyFill="0" applyBorder="0" applyAlignment="0" applyProtection="0"/>
    <xf numFmtId="0" fontId="63" fillId="40" borderId="0" applyNumberFormat="0" applyBorder="0" applyAlignment="0" applyProtection="0"/>
    <xf numFmtId="0" fontId="25" fillId="9" borderId="0" applyNumberFormat="0" applyBorder="0" applyAlignment="0" applyProtection="0"/>
    <xf numFmtId="0" fontId="74" fillId="41" borderId="12" applyNumberFormat="0" applyAlignment="0" applyProtection="0"/>
    <xf numFmtId="0" fontId="13" fillId="42" borderId="13" applyNumberFormat="0" applyAlignment="0" applyProtection="0"/>
    <xf numFmtId="0" fontId="13" fillId="42" borderId="13" applyNumberFormat="0" applyAlignment="0" applyProtection="0"/>
    <xf numFmtId="0" fontId="64" fillId="41" borderId="1" applyNumberFormat="0" applyAlignment="0" applyProtection="0"/>
    <xf numFmtId="0" fontId="9" fillId="42" borderId="2" applyNumberFormat="0" applyAlignment="0" applyProtection="0"/>
    <xf numFmtId="0" fontId="9" fillId="42" borderId="2" applyNumberFormat="0" applyAlignment="0" applyProtection="0"/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44" borderId="0" applyNumberFormat="0" applyBorder="0" applyAlignment="0" applyProtection="0"/>
    <xf numFmtId="0" fontId="22" fillId="10" borderId="0" applyNumberFormat="0" applyBorder="0" applyAlignment="0" applyProtection="0"/>
    <xf numFmtId="9" fontId="23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1" fillId="45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73" fillId="46" borderId="0" applyNumberFormat="0" applyBorder="0" applyAlignment="0" applyProtection="0"/>
    <xf numFmtId="0" fontId="24" fillId="50" borderId="0" applyNumberFormat="0" applyBorder="0" applyAlignment="0" applyProtection="0"/>
    <xf numFmtId="0" fontId="76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>
      <alignment/>
      <protection/>
    </xf>
    <xf numFmtId="0" fontId="62" fillId="34" borderId="0" applyNumberFormat="0" applyBorder="0" applyAlignment="0" applyProtection="0"/>
    <xf numFmtId="0" fontId="7" fillId="51" borderId="0" applyNumberFormat="0" applyBorder="0" applyAlignment="0" applyProtection="0"/>
    <xf numFmtId="0" fontId="62" fillId="35" borderId="0" applyNumberFormat="0" applyBorder="0" applyAlignment="0" applyProtection="0"/>
    <xf numFmtId="0" fontId="7" fillId="52" borderId="0" applyNumberFormat="0" applyBorder="0" applyAlignment="0" applyProtection="0"/>
    <xf numFmtId="0" fontId="62" fillId="36" borderId="0" applyNumberFormat="0" applyBorder="0" applyAlignment="0" applyProtection="0"/>
    <xf numFmtId="0" fontId="7" fillId="53" borderId="0" applyNumberFormat="0" applyBorder="0" applyAlignment="0" applyProtection="0"/>
    <xf numFmtId="0" fontId="62" fillId="37" borderId="0" applyNumberFormat="0" applyBorder="0" applyAlignment="0" applyProtection="0"/>
    <xf numFmtId="0" fontId="7" fillId="31" borderId="0" applyNumberFormat="0" applyBorder="0" applyAlignment="0" applyProtection="0"/>
    <xf numFmtId="0" fontId="62" fillId="38" borderId="0" applyNumberFormat="0" applyBorder="0" applyAlignment="0" applyProtection="0"/>
    <xf numFmtId="0" fontId="7" fillId="32" borderId="0" applyNumberFormat="0" applyBorder="0" applyAlignment="0" applyProtection="0"/>
    <xf numFmtId="0" fontId="62" fillId="39" borderId="0" applyNumberFormat="0" applyBorder="0" applyAlignment="0" applyProtection="0"/>
    <xf numFmtId="0" fontId="7" fillId="54" borderId="0" applyNumberFormat="0" applyBorder="0" applyAlignment="0" applyProtection="0"/>
    <xf numFmtId="0" fontId="0" fillId="47" borderId="10" applyNumberFormat="0" applyFont="0" applyAlignment="0" applyProtection="0"/>
    <xf numFmtId="0" fontId="5" fillId="48" borderId="11" applyNumberFormat="0" applyFont="0" applyAlignment="0" applyProtection="0"/>
    <xf numFmtId="0" fontId="5" fillId="48" borderId="11" applyNumberFormat="0" applyFont="0" applyAlignment="0" applyProtection="0"/>
    <xf numFmtId="0" fontId="68" fillId="0" borderId="6" applyNumberFormat="0" applyFill="0" applyAlignment="0" applyProtection="0"/>
    <xf numFmtId="0" fontId="26" fillId="0" borderId="18" applyNumberFormat="0" applyFill="0" applyAlignment="0" applyProtection="0"/>
    <xf numFmtId="0" fontId="69" fillId="0" borderId="7" applyNumberFormat="0" applyFill="0" applyAlignment="0" applyProtection="0"/>
    <xf numFmtId="0" fontId="27" fillId="0" borderId="19" applyNumberFormat="0" applyFill="0" applyAlignment="0" applyProtection="0"/>
    <xf numFmtId="0" fontId="70" fillId="0" borderId="8" applyNumberFormat="0" applyFill="0" applyAlignment="0" applyProtection="0"/>
    <xf numFmtId="0" fontId="28" fillId="0" borderId="20" applyNumberFormat="0" applyFill="0" applyAlignment="0" applyProtection="0"/>
    <xf numFmtId="0" fontId="70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49">
    <xf numFmtId="0" fontId="0" fillId="0" borderId="0" xfId="0" applyFont="1" applyAlignment="1">
      <alignment/>
    </xf>
    <xf numFmtId="0" fontId="4" fillId="0" borderId="0" xfId="259" applyFont="1" applyFill="1" applyBorder="1">
      <alignment/>
      <protection/>
    </xf>
    <xf numFmtId="0" fontId="80" fillId="0" borderId="0" xfId="0" applyFont="1" applyAlignment="1">
      <alignment/>
    </xf>
    <xf numFmtId="0" fontId="80" fillId="0" borderId="0" xfId="0" applyFont="1" applyBorder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right" vertical="center"/>
    </xf>
    <xf numFmtId="0" fontId="82" fillId="0" borderId="0" xfId="0" applyFont="1" applyAlignment="1">
      <alignment vertical="center"/>
    </xf>
    <xf numFmtId="2" fontId="31" fillId="0" borderId="0" xfId="259" applyNumberFormat="1" applyFont="1" applyFill="1" applyAlignment="1">
      <alignment horizontal="center" vertical="center"/>
      <protection/>
    </xf>
    <xf numFmtId="2" fontId="31" fillId="0" borderId="0" xfId="259" applyNumberFormat="1" applyFont="1" applyFill="1" applyAlignment="1">
      <alignment vertical="center"/>
      <protection/>
    </xf>
    <xf numFmtId="0" fontId="31" fillId="0" borderId="0" xfId="259" applyFont="1" applyFill="1" applyAlignment="1">
      <alignment vertical="center"/>
      <protection/>
    </xf>
    <xf numFmtId="1" fontId="83" fillId="0" borderId="0" xfId="259" applyNumberFormat="1" applyFont="1" applyBorder="1" applyAlignment="1">
      <alignment horizontal="center" vertical="center"/>
      <protection/>
    </xf>
    <xf numFmtId="1" fontId="84" fillId="0" borderId="0" xfId="139" applyNumberFormat="1" applyFont="1" applyFill="1" applyBorder="1" applyAlignment="1">
      <alignment horizontal="center" vertical="center"/>
    </xf>
    <xf numFmtId="1" fontId="84" fillId="0" borderId="0" xfId="259" applyNumberFormat="1" applyFont="1" applyFill="1" applyBorder="1" applyAlignment="1">
      <alignment horizontal="center" vertical="center"/>
      <protection/>
    </xf>
    <xf numFmtId="1" fontId="78" fillId="0" borderId="0" xfId="259" applyNumberFormat="1" applyFont="1" applyFill="1" applyBorder="1" applyAlignment="1">
      <alignment horizontal="center" vertical="center"/>
      <protection/>
    </xf>
    <xf numFmtId="1" fontId="84" fillId="0" borderId="0" xfId="259" applyNumberFormat="1" applyFont="1" applyFill="1" applyBorder="1" applyAlignment="1">
      <alignment horizontal="center" vertical="top"/>
      <protection/>
    </xf>
    <xf numFmtId="1" fontId="84" fillId="0" borderId="0" xfId="0" applyNumberFormat="1" applyFont="1" applyBorder="1" applyAlignment="1">
      <alignment horizontal="center"/>
    </xf>
    <xf numFmtId="1" fontId="84" fillId="0" borderId="0" xfId="84" applyNumberFormat="1" applyFont="1" applyFill="1" applyBorder="1" applyAlignment="1">
      <alignment horizontal="center" vertical="top"/>
    </xf>
    <xf numFmtId="1" fontId="84" fillId="0" borderId="0" xfId="259" applyNumberFormat="1" applyFont="1" applyFill="1" applyBorder="1" applyAlignment="1">
      <alignment horizontal="right" vertical="top"/>
      <protection/>
    </xf>
    <xf numFmtId="1" fontId="82" fillId="0" borderId="0" xfId="259" applyNumberFormat="1" applyFont="1" applyBorder="1" applyAlignment="1">
      <alignment horizontal="center" vertical="top"/>
      <protection/>
    </xf>
    <xf numFmtId="1" fontId="85" fillId="0" borderId="0" xfId="259" applyNumberFormat="1" applyFont="1" applyFill="1" applyBorder="1" applyAlignment="1">
      <alignment horizontal="center" vertical="top"/>
      <protection/>
    </xf>
    <xf numFmtId="1" fontId="85" fillId="0" borderId="0" xfId="84" applyNumberFormat="1" applyFont="1" applyFill="1" applyBorder="1" applyAlignment="1">
      <alignment horizontal="center" vertical="center"/>
    </xf>
    <xf numFmtId="1" fontId="84" fillId="0" borderId="0" xfId="84" applyNumberFormat="1" applyFont="1" applyFill="1" applyBorder="1" applyAlignment="1">
      <alignment horizontal="center"/>
    </xf>
    <xf numFmtId="2" fontId="84" fillId="0" borderId="0" xfId="84" applyNumberFormat="1" applyFont="1" applyFill="1" applyBorder="1" applyAlignment="1">
      <alignment horizontal="center"/>
    </xf>
    <xf numFmtId="2" fontId="84" fillId="0" borderId="0" xfId="259" applyNumberFormat="1" applyFont="1" applyFill="1" applyBorder="1" applyAlignment="1">
      <alignment horizontal="center"/>
      <protection/>
    </xf>
    <xf numFmtId="1" fontId="84" fillId="0" borderId="0" xfId="259" applyNumberFormat="1" applyFont="1" applyFill="1" applyBorder="1" applyAlignment="1">
      <alignment horizontal="center"/>
      <protection/>
    </xf>
    <xf numFmtId="0" fontId="30" fillId="0" borderId="21" xfId="259" applyFont="1" applyFill="1" applyBorder="1" applyAlignment="1">
      <alignment horizontal="center" vertical="center" wrapText="1"/>
      <protection/>
    </xf>
    <xf numFmtId="43" fontId="30" fillId="0" borderId="21" xfId="139" applyNumberFormat="1" applyFont="1" applyFill="1" applyBorder="1" applyAlignment="1">
      <alignment horizontal="center" vertical="center" wrapText="1"/>
    </xf>
    <xf numFmtId="176" fontId="30" fillId="0" borderId="21" xfId="139" applyNumberFormat="1" applyFont="1" applyFill="1" applyBorder="1" applyAlignment="1">
      <alignment horizontal="center" vertical="center" wrapText="1"/>
    </xf>
    <xf numFmtId="0" fontId="82" fillId="0" borderId="21" xfId="259" applyFont="1" applyFill="1" applyBorder="1" applyAlignment="1">
      <alignment horizontal="center" vertical="center" wrapText="1"/>
      <protection/>
    </xf>
    <xf numFmtId="171" fontId="30" fillId="0" borderId="21" xfId="84" applyNumberFormat="1" applyFont="1" applyFill="1" applyBorder="1" applyAlignment="1">
      <alignment horizontal="center" vertical="center" wrapText="1"/>
    </xf>
    <xf numFmtId="176" fontId="30" fillId="0" borderId="21" xfId="139" applyNumberFormat="1" applyFont="1" applyFill="1" applyBorder="1" applyAlignment="1">
      <alignment horizontal="right" vertical="center" wrapText="1"/>
    </xf>
    <xf numFmtId="2" fontId="30" fillId="0" borderId="21" xfId="139" applyNumberFormat="1" applyFont="1" applyFill="1" applyBorder="1" applyAlignment="1">
      <alignment horizontal="center" vertical="center" wrapText="1"/>
    </xf>
    <xf numFmtId="2" fontId="33" fillId="0" borderId="21" xfId="139" applyNumberFormat="1" applyFont="1" applyFill="1" applyBorder="1" applyAlignment="1">
      <alignment horizontal="center" vertical="center" wrapText="1"/>
    </xf>
    <xf numFmtId="1" fontId="30" fillId="0" borderId="21" xfId="259" applyNumberFormat="1" applyFont="1" applyFill="1" applyBorder="1" applyAlignment="1">
      <alignment horizontal="center" vertical="center" wrapText="1"/>
      <protection/>
    </xf>
    <xf numFmtId="2" fontId="30" fillId="0" borderId="0" xfId="259" applyNumberFormat="1" applyFont="1" applyFill="1" applyAlignment="1">
      <alignment vertical="center" wrapText="1"/>
      <protection/>
    </xf>
    <xf numFmtId="0" fontId="30" fillId="0" borderId="0" xfId="259" applyFont="1" applyFill="1" applyAlignment="1">
      <alignment vertical="center" wrapText="1"/>
      <protection/>
    </xf>
    <xf numFmtId="176" fontId="34" fillId="0" borderId="22" xfId="139" applyNumberFormat="1" applyFont="1" applyFill="1" applyBorder="1" applyAlignment="1">
      <alignment vertical="center"/>
    </xf>
    <xf numFmtId="0" fontId="86" fillId="0" borderId="22" xfId="259" applyFont="1" applyFill="1" applyBorder="1" applyAlignment="1">
      <alignment horizontal="center" vertical="center"/>
      <protection/>
    </xf>
    <xf numFmtId="43" fontId="34" fillId="0" borderId="22" xfId="139" applyNumberFormat="1" applyFont="1" applyFill="1" applyBorder="1" applyAlignment="1">
      <alignment horizontal="center" vertical="top" wrapText="1"/>
    </xf>
    <xf numFmtId="176" fontId="34" fillId="0" borderId="22" xfId="139" applyNumberFormat="1" applyFont="1" applyFill="1" applyBorder="1" applyAlignment="1">
      <alignment horizontal="right" vertical="center"/>
    </xf>
    <xf numFmtId="43" fontId="34" fillId="0" borderId="22" xfId="139" applyNumberFormat="1" applyFont="1" applyFill="1" applyBorder="1" applyAlignment="1">
      <alignment vertical="center"/>
    </xf>
    <xf numFmtId="2" fontId="34" fillId="0" borderId="22" xfId="139" applyNumberFormat="1" applyFont="1" applyFill="1" applyBorder="1" applyAlignment="1">
      <alignment vertical="center"/>
    </xf>
    <xf numFmtId="171" fontId="34" fillId="0" borderId="23" xfId="84" applyNumberFormat="1" applyFont="1" applyFill="1" applyBorder="1" applyAlignment="1">
      <alignment vertical="center"/>
    </xf>
    <xf numFmtId="2" fontId="34" fillId="0" borderId="24" xfId="139" applyNumberFormat="1" applyFont="1" applyFill="1" applyBorder="1" applyAlignment="1">
      <alignment vertical="center"/>
    </xf>
    <xf numFmtId="2" fontId="34" fillId="0" borderId="24" xfId="139" applyNumberFormat="1" applyFont="1" applyFill="1" applyBorder="1" applyAlignment="1">
      <alignment horizontal="center" vertical="center"/>
    </xf>
    <xf numFmtId="2" fontId="34" fillId="0" borderId="0" xfId="259" applyNumberFormat="1" applyFont="1" applyFill="1" applyAlignment="1">
      <alignment vertical="center"/>
      <protection/>
    </xf>
    <xf numFmtId="0" fontId="34" fillId="0" borderId="0" xfId="259" applyFont="1" applyFill="1" applyAlignment="1">
      <alignment vertical="center"/>
      <protection/>
    </xf>
    <xf numFmtId="0" fontId="86" fillId="0" borderId="0" xfId="0" applyFont="1" applyAlignment="1">
      <alignment/>
    </xf>
    <xf numFmtId="0" fontId="34" fillId="12" borderId="25" xfId="259" applyFont="1" applyFill="1" applyBorder="1" applyAlignment="1">
      <alignment vertical="center"/>
      <protection/>
    </xf>
    <xf numFmtId="0" fontId="34" fillId="0" borderId="24" xfId="259" applyFont="1" applyFill="1" applyBorder="1" applyAlignment="1">
      <alignment vertical="center"/>
      <protection/>
    </xf>
    <xf numFmtId="171" fontId="34" fillId="0" borderId="24" xfId="125" applyFont="1" applyFill="1" applyBorder="1" applyAlignment="1">
      <alignment horizontal="center" vertical="center"/>
    </xf>
    <xf numFmtId="43" fontId="34" fillId="0" borderId="24" xfId="84" applyNumberFormat="1" applyFont="1" applyFill="1" applyBorder="1" applyAlignment="1">
      <alignment horizontal="center" vertical="center"/>
    </xf>
    <xf numFmtId="0" fontId="34" fillId="0" borderId="25" xfId="259" applyFont="1" applyFill="1" applyBorder="1" applyAlignment="1">
      <alignment vertical="center"/>
      <protection/>
    </xf>
    <xf numFmtId="0" fontId="86" fillId="0" borderId="24" xfId="301" applyFont="1" applyFill="1" applyBorder="1" applyAlignment="1">
      <alignment horizontal="center" vertical="center"/>
      <protection/>
    </xf>
    <xf numFmtId="43" fontId="34" fillId="0" borderId="24" xfId="139" applyNumberFormat="1" applyFont="1" applyFill="1" applyBorder="1" applyAlignment="1">
      <alignment horizontal="left" vertical="top"/>
    </xf>
    <xf numFmtId="0" fontId="34" fillId="0" borderId="26" xfId="259" applyFont="1" applyFill="1" applyBorder="1" applyAlignment="1">
      <alignment vertical="center"/>
      <protection/>
    </xf>
    <xf numFmtId="0" fontId="86" fillId="0" borderId="24" xfId="198" applyNumberFormat="1" applyFont="1" applyFill="1" applyBorder="1" applyAlignment="1">
      <alignment horizontal="center" vertical="center" wrapText="1"/>
    </xf>
    <xf numFmtId="43" fontId="34" fillId="0" borderId="24" xfId="139" applyNumberFormat="1" applyFont="1" applyFill="1" applyBorder="1" applyAlignment="1">
      <alignment vertical="center"/>
    </xf>
    <xf numFmtId="2" fontId="34" fillId="0" borderId="24" xfId="139" applyNumberFormat="1" applyFont="1" applyFill="1" applyBorder="1" applyAlignment="1">
      <alignment horizontal="left" vertical="center"/>
    </xf>
    <xf numFmtId="171" fontId="34" fillId="0" borderId="23" xfId="84" applyNumberFormat="1" applyFont="1" applyFill="1" applyBorder="1" applyAlignment="1">
      <alignment horizontal="left" vertical="center"/>
    </xf>
    <xf numFmtId="2" fontId="34" fillId="0" borderId="0" xfId="259" applyNumberFormat="1" applyFont="1" applyFill="1" applyAlignment="1">
      <alignment horizontal="left" vertical="center"/>
      <protection/>
    </xf>
    <xf numFmtId="0" fontId="34" fillId="0" borderId="0" xfId="259" applyFont="1" applyFill="1" applyAlignment="1">
      <alignment horizontal="left" vertical="center"/>
      <protection/>
    </xf>
    <xf numFmtId="0" fontId="34" fillId="0" borderId="24" xfId="301" applyFont="1" applyFill="1" applyBorder="1" applyAlignment="1">
      <alignment horizontal="left" vertical="top" wrapText="1"/>
      <protection/>
    </xf>
    <xf numFmtId="43" fontId="34" fillId="0" borderId="24" xfId="180" applyNumberFormat="1" applyFont="1" applyFill="1" applyBorder="1" applyAlignment="1">
      <alignment horizontal="center" vertical="top"/>
    </xf>
    <xf numFmtId="3" fontId="34" fillId="0" borderId="24" xfId="180" applyNumberFormat="1" applyFont="1" applyFill="1" applyBorder="1" applyAlignment="1">
      <alignment horizontal="center" vertical="top" wrapText="1"/>
    </xf>
    <xf numFmtId="0" fontId="86" fillId="0" borderId="24" xfId="180" applyNumberFormat="1" applyFont="1" applyFill="1" applyBorder="1" applyAlignment="1">
      <alignment horizontal="center" vertical="top"/>
    </xf>
    <xf numFmtId="43" fontId="34" fillId="0" borderId="24" xfId="139" applyNumberFormat="1" applyFont="1" applyFill="1" applyBorder="1" applyAlignment="1">
      <alignment horizontal="center" vertical="top"/>
    </xf>
    <xf numFmtId="0" fontId="34" fillId="0" borderId="24" xfId="246" applyFont="1" applyBorder="1" applyAlignment="1">
      <alignment horizontal="left" vertical="top" wrapText="1"/>
      <protection/>
    </xf>
    <xf numFmtId="43" fontId="34" fillId="0" borderId="24" xfId="186" applyNumberFormat="1" applyFont="1" applyFill="1" applyBorder="1" applyAlignment="1">
      <alignment horizontal="center" vertical="top"/>
    </xf>
    <xf numFmtId="43" fontId="34" fillId="0" borderId="24" xfId="186" applyNumberFormat="1" applyFont="1" applyFill="1" applyBorder="1" applyAlignment="1">
      <alignment vertical="top"/>
    </xf>
    <xf numFmtId="3" fontId="34" fillId="0" borderId="24" xfId="186" applyNumberFormat="1" applyFont="1" applyFill="1" applyBorder="1" applyAlignment="1">
      <alignment horizontal="center" vertical="top" wrapText="1"/>
    </xf>
    <xf numFmtId="0" fontId="86" fillId="0" borderId="24" xfId="186" applyNumberFormat="1" applyFont="1" applyFill="1" applyBorder="1" applyAlignment="1">
      <alignment horizontal="center" vertical="top"/>
    </xf>
    <xf numFmtId="2" fontId="34" fillId="0" borderId="24" xfId="139" applyNumberFormat="1" applyFont="1" applyFill="1" applyBorder="1" applyAlignment="1">
      <alignment vertical="top"/>
    </xf>
    <xf numFmtId="171" fontId="34" fillId="0" borderId="23" xfId="84" applyNumberFormat="1" applyFont="1" applyFill="1" applyBorder="1" applyAlignment="1">
      <alignment vertical="top"/>
    </xf>
    <xf numFmtId="171" fontId="34" fillId="0" borderId="24" xfId="84" applyNumberFormat="1" applyFont="1" applyFill="1" applyBorder="1" applyAlignment="1">
      <alignment vertical="top"/>
    </xf>
    <xf numFmtId="171" fontId="34" fillId="0" borderId="24" xfId="84" applyNumberFormat="1" applyFont="1" applyFill="1" applyBorder="1" applyAlignment="1">
      <alignment horizontal="center" vertical="top"/>
    </xf>
    <xf numFmtId="2" fontId="34" fillId="0" borderId="24" xfId="139" applyNumberFormat="1" applyFont="1" applyFill="1" applyBorder="1" applyAlignment="1">
      <alignment horizontal="center" vertical="top"/>
    </xf>
    <xf numFmtId="2" fontId="34" fillId="0" borderId="0" xfId="259" applyNumberFormat="1" applyFont="1" applyFill="1" applyAlignment="1">
      <alignment vertical="top"/>
      <protection/>
    </xf>
    <xf numFmtId="0" fontId="34" fillId="0" borderId="0" xfId="259" applyFont="1" applyFill="1" applyAlignment="1">
      <alignment vertical="top"/>
      <protection/>
    </xf>
    <xf numFmtId="0" fontId="34" fillId="0" borderId="27" xfId="301" applyFont="1" applyFill="1" applyBorder="1" applyAlignment="1">
      <alignment horizontal="left" vertical="top" wrapText="1"/>
      <protection/>
    </xf>
    <xf numFmtId="43" fontId="34" fillId="0" borderId="27" xfId="180" applyNumberFormat="1" applyFont="1" applyFill="1" applyBorder="1" applyAlignment="1">
      <alignment horizontal="center" vertical="top"/>
    </xf>
    <xf numFmtId="3" fontId="34" fillId="0" borderId="27" xfId="180" applyNumberFormat="1" applyFont="1" applyFill="1" applyBorder="1" applyAlignment="1">
      <alignment horizontal="center" vertical="top" wrapText="1"/>
    </xf>
    <xf numFmtId="3" fontId="86" fillId="0" borderId="27" xfId="204" applyNumberFormat="1" applyFont="1" applyFill="1" applyBorder="1" applyAlignment="1">
      <alignment horizontal="center" vertical="top" wrapText="1"/>
    </xf>
    <xf numFmtId="43" fontId="34" fillId="0" borderId="27" xfId="139" applyNumberFormat="1" applyFont="1" applyFill="1" applyBorder="1" applyAlignment="1">
      <alignment horizontal="center" vertical="top"/>
    </xf>
    <xf numFmtId="0" fontId="34" fillId="0" borderId="27" xfId="0" applyFont="1" applyFill="1" applyBorder="1" applyAlignment="1">
      <alignment horizontal="left" wrapText="1"/>
    </xf>
    <xf numFmtId="43" fontId="34" fillId="0" borderId="27" xfId="84" applyNumberFormat="1" applyFont="1" applyFill="1" applyBorder="1" applyAlignment="1">
      <alignment horizontal="center" vertical="top"/>
    </xf>
    <xf numFmtId="3" fontId="34" fillId="0" borderId="27" xfId="198" applyNumberFormat="1" applyFont="1" applyFill="1" applyBorder="1" applyAlignment="1">
      <alignment horizontal="right" vertical="top" wrapText="1"/>
    </xf>
    <xf numFmtId="3" fontId="86" fillId="0" borderId="27" xfId="198" applyNumberFormat="1" applyFont="1" applyFill="1" applyBorder="1" applyAlignment="1">
      <alignment horizontal="center" vertical="top" wrapText="1"/>
    </xf>
    <xf numFmtId="43" fontId="34" fillId="0" borderId="27" xfId="139" applyNumberFormat="1" applyFont="1" applyFill="1" applyBorder="1" applyAlignment="1">
      <alignment vertical="top"/>
    </xf>
    <xf numFmtId="2" fontId="34" fillId="0" borderId="27" xfId="139" applyNumberFormat="1" applyFont="1" applyFill="1" applyBorder="1" applyAlignment="1">
      <alignment vertical="top"/>
    </xf>
    <xf numFmtId="171" fontId="34" fillId="0" borderId="28" xfId="84" applyNumberFormat="1" applyFont="1" applyFill="1" applyBorder="1" applyAlignment="1">
      <alignment vertical="top"/>
    </xf>
    <xf numFmtId="171" fontId="34" fillId="0" borderId="27" xfId="84" applyNumberFormat="1" applyFont="1" applyFill="1" applyBorder="1" applyAlignment="1">
      <alignment vertical="top"/>
    </xf>
    <xf numFmtId="171" fontId="34" fillId="0" borderId="27" xfId="84" applyNumberFormat="1" applyFont="1" applyFill="1" applyBorder="1" applyAlignment="1">
      <alignment horizontal="center" vertical="top"/>
    </xf>
    <xf numFmtId="2" fontId="34" fillId="0" borderId="27" xfId="139" applyNumberFormat="1" applyFont="1" applyFill="1" applyBorder="1" applyAlignment="1">
      <alignment horizontal="center" vertical="top"/>
    </xf>
    <xf numFmtId="0" fontId="34" fillId="0" borderId="29" xfId="301" applyFont="1" applyFill="1" applyBorder="1" applyAlignment="1">
      <alignment horizontal="left" vertical="top" wrapText="1"/>
      <protection/>
    </xf>
    <xf numFmtId="43" fontId="34" fillId="0" borderId="29" xfId="180" applyNumberFormat="1" applyFont="1" applyFill="1" applyBorder="1" applyAlignment="1">
      <alignment horizontal="center" vertical="top"/>
    </xf>
    <xf numFmtId="3" fontId="34" fillId="0" borderId="29" xfId="180" applyNumberFormat="1" applyFont="1" applyFill="1" applyBorder="1" applyAlignment="1">
      <alignment horizontal="center" vertical="top" wrapText="1"/>
    </xf>
    <xf numFmtId="3" fontId="86" fillId="0" borderId="29" xfId="204" applyNumberFormat="1" applyFont="1" applyFill="1" applyBorder="1" applyAlignment="1">
      <alignment horizontal="center" vertical="top" wrapText="1"/>
    </xf>
    <xf numFmtId="43" fontId="34" fillId="0" borderId="29" xfId="139" applyNumberFormat="1" applyFont="1" applyFill="1" applyBorder="1" applyAlignment="1">
      <alignment horizontal="center" vertical="top"/>
    </xf>
    <xf numFmtId="3" fontId="86" fillId="0" borderId="24" xfId="206" applyNumberFormat="1" applyFont="1" applyFill="1" applyBorder="1" applyAlignment="1">
      <alignment horizontal="center" vertical="top" wrapText="1"/>
    </xf>
    <xf numFmtId="2" fontId="34" fillId="0" borderId="29" xfId="139" applyNumberFormat="1" applyFont="1" applyFill="1" applyBorder="1" applyAlignment="1">
      <alignment vertical="top"/>
    </xf>
    <xf numFmtId="171" fontId="34" fillId="0" borderId="30" xfId="84" applyNumberFormat="1" applyFont="1" applyFill="1" applyBorder="1" applyAlignment="1">
      <alignment vertical="top"/>
    </xf>
    <xf numFmtId="171" fontId="34" fillId="0" borderId="29" xfId="84" applyNumberFormat="1" applyFont="1" applyFill="1" applyBorder="1" applyAlignment="1">
      <alignment vertical="top"/>
    </xf>
    <xf numFmtId="171" fontId="34" fillId="0" borderId="29" xfId="84" applyNumberFormat="1" applyFont="1" applyFill="1" applyBorder="1" applyAlignment="1">
      <alignment horizontal="center" vertical="top"/>
    </xf>
    <xf numFmtId="2" fontId="34" fillId="0" borderId="29" xfId="139" applyNumberFormat="1" applyFont="1" applyFill="1" applyBorder="1" applyAlignment="1">
      <alignment horizontal="center" vertical="top"/>
    </xf>
    <xf numFmtId="1" fontId="34" fillId="0" borderId="24" xfId="180" applyNumberFormat="1" applyFont="1" applyFill="1" applyBorder="1" applyAlignment="1">
      <alignment horizontal="center" vertical="top" wrapText="1"/>
    </xf>
    <xf numFmtId="3" fontId="86" fillId="0" borderId="24" xfId="204" applyNumberFormat="1" applyFont="1" applyFill="1" applyBorder="1" applyAlignment="1">
      <alignment horizontal="center" vertical="top" wrapText="1"/>
    </xf>
    <xf numFmtId="1" fontId="34" fillId="0" borderId="24" xfId="186" applyNumberFormat="1" applyFont="1" applyFill="1" applyBorder="1" applyAlignment="1">
      <alignment horizontal="center" vertical="top" wrapText="1"/>
    </xf>
    <xf numFmtId="177" fontId="34" fillId="0" borderId="24" xfId="125" applyNumberFormat="1" applyFont="1" applyFill="1" applyBorder="1" applyAlignment="1">
      <alignment vertical="top"/>
    </xf>
    <xf numFmtId="177" fontId="34" fillId="0" borderId="24" xfId="121" applyNumberFormat="1" applyFont="1" applyFill="1" applyBorder="1" applyAlignment="1">
      <alignment horizontal="left" vertical="top" wrapText="1"/>
    </xf>
    <xf numFmtId="171" fontId="34" fillId="0" borderId="24" xfId="180" applyNumberFormat="1" applyFont="1" applyFill="1" applyBorder="1" applyAlignment="1">
      <alignment horizontal="center" vertical="top"/>
    </xf>
    <xf numFmtId="43" fontId="86" fillId="0" borderId="24" xfId="180" applyNumberFormat="1" applyFont="1" applyFill="1" applyBorder="1" applyAlignment="1">
      <alignment horizontal="center" vertical="top" wrapText="1"/>
    </xf>
    <xf numFmtId="0" fontId="34" fillId="0" borderId="31" xfId="246" applyFont="1" applyBorder="1" applyAlignment="1">
      <alignment horizontal="left" vertical="top" wrapText="1"/>
      <protection/>
    </xf>
    <xf numFmtId="43" fontId="34" fillId="0" borderId="31" xfId="186" applyNumberFormat="1" applyFont="1" applyFill="1" applyBorder="1" applyAlignment="1">
      <alignment vertical="top"/>
    </xf>
    <xf numFmtId="171" fontId="34" fillId="0" borderId="27" xfId="180" applyNumberFormat="1" applyFont="1" applyFill="1" applyBorder="1" applyAlignment="1">
      <alignment horizontal="center" vertical="top"/>
    </xf>
    <xf numFmtId="43" fontId="86" fillId="0" borderId="27" xfId="180" applyNumberFormat="1" applyFont="1" applyFill="1" applyBorder="1" applyAlignment="1">
      <alignment horizontal="center" vertical="top" wrapText="1"/>
    </xf>
    <xf numFmtId="43" fontId="34" fillId="0" borderId="27" xfId="186" applyNumberFormat="1" applyFont="1" applyFill="1" applyBorder="1" applyAlignment="1">
      <alignment horizontal="center" vertical="top"/>
    </xf>
    <xf numFmtId="43" fontId="34" fillId="0" borderId="32" xfId="186" applyNumberFormat="1" applyFont="1" applyFill="1" applyBorder="1" applyAlignment="1">
      <alignment vertical="top"/>
    </xf>
    <xf numFmtId="0" fontId="33" fillId="0" borderId="24" xfId="0" applyFont="1" applyBorder="1" applyAlignment="1">
      <alignment horizontal="left" vertical="center" wrapText="1"/>
    </xf>
    <xf numFmtId="171" fontId="33" fillId="0" borderId="33" xfId="180" applyNumberFormat="1" applyFont="1" applyFill="1" applyBorder="1" applyAlignment="1">
      <alignment horizontal="left" vertical="center" shrinkToFit="1"/>
    </xf>
    <xf numFmtId="43" fontId="33" fillId="0" borderId="34" xfId="186" applyNumberFormat="1" applyFont="1" applyFill="1" applyBorder="1" applyAlignment="1">
      <alignment horizontal="center" vertical="center"/>
    </xf>
    <xf numFmtId="1" fontId="34" fillId="0" borderId="35" xfId="186" applyNumberFormat="1" applyFont="1" applyFill="1" applyBorder="1" applyAlignment="1">
      <alignment horizontal="center" vertical="top" wrapText="1"/>
    </xf>
    <xf numFmtId="3" fontId="86" fillId="0" borderId="35" xfId="206" applyNumberFormat="1" applyFont="1" applyFill="1" applyBorder="1" applyAlignment="1">
      <alignment horizontal="center" vertical="top" wrapText="1"/>
    </xf>
    <xf numFmtId="43" fontId="34" fillId="0" borderId="29" xfId="186" applyNumberFormat="1" applyFont="1" applyFill="1" applyBorder="1" applyAlignment="1">
      <alignment horizontal="center" vertical="top"/>
    </xf>
    <xf numFmtId="171" fontId="34" fillId="0" borderId="36" xfId="84" applyNumberFormat="1" applyFont="1" applyFill="1" applyBorder="1" applyAlignment="1">
      <alignment vertical="top"/>
    </xf>
    <xf numFmtId="2" fontId="34" fillId="0" borderId="31" xfId="139" applyNumberFormat="1" applyFont="1" applyFill="1" applyBorder="1" applyAlignment="1">
      <alignment vertical="top"/>
    </xf>
    <xf numFmtId="171" fontId="34" fillId="0" borderId="31" xfId="84" applyNumberFormat="1" applyFont="1" applyFill="1" applyBorder="1" applyAlignment="1">
      <alignment vertical="top"/>
    </xf>
    <xf numFmtId="171" fontId="34" fillId="0" borderId="31" xfId="84" applyNumberFormat="1" applyFont="1" applyFill="1" applyBorder="1" applyAlignment="1">
      <alignment horizontal="center" vertical="top"/>
    </xf>
    <xf numFmtId="2" fontId="34" fillId="0" borderId="31" xfId="139" applyNumberFormat="1" applyFont="1" applyFill="1" applyBorder="1" applyAlignment="1">
      <alignment horizontal="center" vertical="top"/>
    </xf>
    <xf numFmtId="0" fontId="33" fillId="0" borderId="0" xfId="0" applyFont="1" applyBorder="1" applyAlignment="1">
      <alignment horizontal="left" vertical="center" wrapText="1"/>
    </xf>
    <xf numFmtId="171" fontId="33" fillId="0" borderId="0" xfId="180" applyNumberFormat="1" applyFont="1" applyFill="1" applyBorder="1" applyAlignment="1">
      <alignment horizontal="left" vertical="center" shrinkToFit="1"/>
    </xf>
    <xf numFmtId="3" fontId="34" fillId="0" borderId="0" xfId="180" applyNumberFormat="1" applyFont="1" applyFill="1" applyBorder="1" applyAlignment="1">
      <alignment horizontal="center" vertical="top" wrapText="1"/>
    </xf>
    <xf numFmtId="43" fontId="86" fillId="0" borderId="0" xfId="180" applyNumberFormat="1" applyFont="1" applyFill="1" applyBorder="1" applyAlignment="1">
      <alignment horizontal="center" vertical="top" wrapText="1"/>
    </xf>
    <xf numFmtId="43" fontId="34" fillId="0" borderId="0" xfId="139" applyNumberFormat="1" applyFont="1" applyFill="1" applyBorder="1" applyAlignment="1">
      <alignment horizontal="center" vertical="top"/>
    </xf>
    <xf numFmtId="43" fontId="33" fillId="0" borderId="0" xfId="186" applyNumberFormat="1" applyFont="1" applyFill="1" applyBorder="1" applyAlignment="1">
      <alignment horizontal="center" vertical="center"/>
    </xf>
    <xf numFmtId="1" fontId="34" fillId="0" borderId="0" xfId="186" applyNumberFormat="1" applyFont="1" applyFill="1" applyBorder="1" applyAlignment="1">
      <alignment horizontal="center" vertical="top" wrapText="1"/>
    </xf>
    <xf numFmtId="3" fontId="86" fillId="0" borderId="0" xfId="206" applyNumberFormat="1" applyFont="1" applyFill="1" applyBorder="1" applyAlignment="1">
      <alignment horizontal="center" vertical="top" wrapText="1"/>
    </xf>
    <xf numFmtId="43" fontId="34" fillId="0" borderId="0" xfId="186" applyNumberFormat="1" applyFont="1" applyFill="1" applyBorder="1" applyAlignment="1">
      <alignment horizontal="center" vertical="top"/>
    </xf>
    <xf numFmtId="2" fontId="34" fillId="0" borderId="0" xfId="139" applyNumberFormat="1" applyFont="1" applyFill="1" applyBorder="1" applyAlignment="1">
      <alignment vertical="top"/>
    </xf>
    <xf numFmtId="171" fontId="34" fillId="0" borderId="0" xfId="84" applyNumberFormat="1" applyFont="1" applyFill="1" applyBorder="1" applyAlignment="1">
      <alignment vertical="top"/>
    </xf>
    <xf numFmtId="171" fontId="34" fillId="0" borderId="0" xfId="84" applyNumberFormat="1" applyFont="1" applyFill="1" applyBorder="1" applyAlignment="1">
      <alignment horizontal="center" vertical="top"/>
    </xf>
    <xf numFmtId="2" fontId="34" fillId="0" borderId="0" xfId="139" applyNumberFormat="1" applyFont="1" applyFill="1" applyBorder="1" applyAlignment="1">
      <alignment horizontal="center" vertical="top"/>
    </xf>
    <xf numFmtId="0" fontId="31" fillId="0" borderId="0" xfId="259" applyFont="1" applyFill="1" applyBorder="1">
      <alignment/>
      <protection/>
    </xf>
    <xf numFmtId="176" fontId="31" fillId="0" borderId="0" xfId="259" applyNumberFormat="1" applyFont="1" applyFill="1" applyBorder="1" applyAlignment="1">
      <alignment horizontal="center"/>
      <protection/>
    </xf>
    <xf numFmtId="0" fontId="78" fillId="0" borderId="0" xfId="259" applyFont="1" applyFill="1" applyBorder="1" applyAlignment="1">
      <alignment horizontal="center" vertical="center"/>
      <protection/>
    </xf>
    <xf numFmtId="0" fontId="31" fillId="0" borderId="0" xfId="259" applyFont="1" applyFill="1" applyBorder="1" applyAlignment="1">
      <alignment vertical="top"/>
      <protection/>
    </xf>
    <xf numFmtId="0" fontId="31" fillId="0" borderId="0" xfId="259" applyFont="1" applyFill="1" applyBorder="1" applyAlignment="1">
      <alignment horizontal="left"/>
      <protection/>
    </xf>
    <xf numFmtId="171" fontId="31" fillId="0" borderId="0" xfId="84" applyNumberFormat="1" applyFont="1" applyFill="1" applyBorder="1" applyAlignment="1">
      <alignment vertical="top"/>
    </xf>
    <xf numFmtId="176" fontId="31" fillId="0" borderId="0" xfId="259" applyNumberFormat="1" applyFont="1" applyFill="1" applyBorder="1" applyAlignment="1">
      <alignment horizontal="right" vertical="top"/>
      <protection/>
    </xf>
    <xf numFmtId="0" fontId="78" fillId="0" borderId="0" xfId="259" applyFont="1" applyFill="1" applyBorder="1" applyAlignment="1">
      <alignment horizontal="center" vertical="top"/>
      <protection/>
    </xf>
    <xf numFmtId="43" fontId="31" fillId="0" borderId="0" xfId="139" applyNumberFormat="1" applyFont="1" applyFill="1" applyBorder="1" applyAlignment="1">
      <alignment horizontal="center" vertical="top"/>
    </xf>
    <xf numFmtId="2" fontId="31" fillId="0" borderId="0" xfId="84" applyNumberFormat="1" applyFont="1" applyFill="1" applyBorder="1" applyAlignment="1">
      <alignment/>
    </xf>
    <xf numFmtId="2" fontId="31" fillId="0" borderId="0" xfId="259" applyNumberFormat="1" applyFont="1" applyFill="1" applyAlignment="1">
      <alignment horizontal="center"/>
      <protection/>
    </xf>
    <xf numFmtId="2" fontId="31" fillId="0" borderId="0" xfId="259" applyNumberFormat="1" applyFont="1" applyFill="1" applyBorder="1" applyAlignment="1">
      <alignment horizontal="center"/>
      <protection/>
    </xf>
    <xf numFmtId="2" fontId="31" fillId="0" borderId="0" xfId="259" applyNumberFormat="1" applyFont="1" applyFill="1">
      <alignment/>
      <protection/>
    </xf>
    <xf numFmtId="0" fontId="31" fillId="0" borderId="0" xfId="259" applyFont="1" applyFill="1">
      <alignment/>
      <protection/>
    </xf>
    <xf numFmtId="0" fontId="82" fillId="0" borderId="0" xfId="0" applyFont="1" applyAlignment="1">
      <alignment/>
    </xf>
    <xf numFmtId="2" fontId="31" fillId="0" borderId="0" xfId="84" applyNumberFormat="1" applyFont="1" applyFill="1" applyAlignment="1">
      <alignment/>
    </xf>
    <xf numFmtId="0" fontId="30" fillId="0" borderId="0" xfId="259" applyFont="1" applyFill="1" applyBorder="1" applyAlignment="1">
      <alignment vertical="top"/>
      <protection/>
    </xf>
    <xf numFmtId="0" fontId="82" fillId="0" borderId="0" xfId="0" applyFont="1" applyAlignment="1">
      <alignment vertical="top"/>
    </xf>
    <xf numFmtId="0" fontId="86" fillId="0" borderId="0" xfId="0" applyFont="1" applyFill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right" vertical="center"/>
    </xf>
    <xf numFmtId="0" fontId="87" fillId="0" borderId="0" xfId="0" applyFont="1" applyAlignment="1">
      <alignment vertical="center"/>
    </xf>
    <xf numFmtId="2" fontId="34" fillId="0" borderId="0" xfId="259" applyNumberFormat="1" applyFont="1" applyFill="1" applyAlignment="1">
      <alignment horizontal="center" vertical="center"/>
      <protection/>
    </xf>
    <xf numFmtId="1" fontId="88" fillId="0" borderId="0" xfId="259" applyNumberFormat="1" applyFont="1" applyBorder="1" applyAlignment="1">
      <alignment horizontal="center" vertical="center"/>
      <protection/>
    </xf>
    <xf numFmtId="1" fontId="89" fillId="0" borderId="0" xfId="139" applyNumberFormat="1" applyFont="1" applyFill="1" applyBorder="1" applyAlignment="1">
      <alignment horizontal="center" vertical="center"/>
    </xf>
    <xf numFmtId="1" fontId="89" fillId="0" borderId="0" xfId="259" applyNumberFormat="1" applyFont="1" applyFill="1" applyBorder="1" applyAlignment="1">
      <alignment horizontal="center" vertical="center"/>
      <protection/>
    </xf>
    <xf numFmtId="1" fontId="86" fillId="0" borderId="0" xfId="259" applyNumberFormat="1" applyFont="1" applyFill="1" applyBorder="1" applyAlignment="1">
      <alignment horizontal="center" vertical="center"/>
      <protection/>
    </xf>
    <xf numFmtId="1" fontId="89" fillId="0" borderId="0" xfId="259" applyNumberFormat="1" applyFont="1" applyFill="1" applyBorder="1" applyAlignment="1">
      <alignment horizontal="center" vertical="top"/>
      <protection/>
    </xf>
    <xf numFmtId="1" fontId="89" fillId="0" borderId="0" xfId="0" applyNumberFormat="1" applyFont="1" applyBorder="1" applyAlignment="1">
      <alignment horizontal="center"/>
    </xf>
    <xf numFmtId="1" fontId="89" fillId="0" borderId="0" xfId="84" applyNumberFormat="1" applyFont="1" applyFill="1" applyBorder="1" applyAlignment="1">
      <alignment horizontal="center" vertical="top"/>
    </xf>
    <xf numFmtId="1" fontId="89" fillId="0" borderId="0" xfId="259" applyNumberFormat="1" applyFont="1" applyFill="1" applyBorder="1" applyAlignment="1">
      <alignment horizontal="right" vertical="top"/>
      <protection/>
    </xf>
    <xf numFmtId="1" fontId="87" fillId="0" borderId="0" xfId="259" applyNumberFormat="1" applyFont="1" applyBorder="1" applyAlignment="1">
      <alignment horizontal="center" vertical="top"/>
      <protection/>
    </xf>
    <xf numFmtId="1" fontId="88" fillId="0" borderId="0" xfId="259" applyNumberFormat="1" applyFont="1" applyFill="1" applyBorder="1" applyAlignment="1">
      <alignment horizontal="center" vertical="top"/>
      <protection/>
    </xf>
    <xf numFmtId="1" fontId="88" fillId="0" borderId="0" xfId="84" applyNumberFormat="1" applyFont="1" applyFill="1" applyBorder="1" applyAlignment="1">
      <alignment horizontal="center" vertical="center"/>
    </xf>
    <xf numFmtId="1" fontId="89" fillId="0" borderId="0" xfId="84" applyNumberFormat="1" applyFont="1" applyFill="1" applyBorder="1" applyAlignment="1">
      <alignment horizontal="center"/>
    </xf>
    <xf numFmtId="2" fontId="89" fillId="0" borderId="0" xfId="84" applyNumberFormat="1" applyFont="1" applyFill="1" applyBorder="1" applyAlignment="1">
      <alignment horizontal="center"/>
    </xf>
    <xf numFmtId="2" fontId="89" fillId="0" borderId="0" xfId="259" applyNumberFormat="1" applyFont="1" applyFill="1" applyBorder="1" applyAlignment="1">
      <alignment horizontal="center"/>
      <protection/>
    </xf>
    <xf numFmtId="1" fontId="89" fillId="0" borderId="0" xfId="259" applyNumberFormat="1" applyFont="1" applyFill="1" applyBorder="1" applyAlignment="1">
      <alignment horizontal="center"/>
      <protection/>
    </xf>
    <xf numFmtId="0" fontId="33" fillId="0" borderId="21" xfId="259" applyFont="1" applyFill="1" applyBorder="1" applyAlignment="1">
      <alignment horizontal="center" vertical="center" wrapText="1"/>
      <protection/>
    </xf>
    <xf numFmtId="43" fontId="33" fillId="0" borderId="21" xfId="139" applyNumberFormat="1" applyFont="1" applyFill="1" applyBorder="1" applyAlignment="1">
      <alignment horizontal="center" vertical="center" wrapText="1"/>
    </xf>
    <xf numFmtId="176" fontId="33" fillId="0" borderId="21" xfId="139" applyNumberFormat="1" applyFont="1" applyFill="1" applyBorder="1" applyAlignment="1">
      <alignment horizontal="center" vertical="center" wrapText="1"/>
    </xf>
    <xf numFmtId="0" fontId="87" fillId="0" borderId="21" xfId="259" applyFont="1" applyFill="1" applyBorder="1" applyAlignment="1">
      <alignment horizontal="center" vertical="center" wrapText="1"/>
      <protection/>
    </xf>
    <xf numFmtId="171" fontId="33" fillId="0" borderId="21" xfId="84" applyNumberFormat="1" applyFont="1" applyFill="1" applyBorder="1" applyAlignment="1">
      <alignment horizontal="center" vertical="center" wrapText="1"/>
    </xf>
    <xf numFmtId="176" fontId="33" fillId="0" borderId="21" xfId="139" applyNumberFormat="1" applyFont="1" applyFill="1" applyBorder="1" applyAlignment="1">
      <alignment horizontal="right" vertical="center" wrapText="1"/>
    </xf>
    <xf numFmtId="1" fontId="33" fillId="0" borderId="21" xfId="259" applyNumberFormat="1" applyFont="1" applyFill="1" applyBorder="1" applyAlignment="1">
      <alignment horizontal="center" vertical="center" wrapText="1"/>
      <protection/>
    </xf>
    <xf numFmtId="2" fontId="33" fillId="0" borderId="0" xfId="259" applyNumberFormat="1" applyFont="1" applyFill="1" applyAlignment="1">
      <alignment vertical="center" wrapText="1"/>
      <protection/>
    </xf>
    <xf numFmtId="0" fontId="33" fillId="0" borderId="0" xfId="259" applyFont="1" applyFill="1" applyAlignment="1">
      <alignment vertical="center" wrapText="1"/>
      <protection/>
    </xf>
    <xf numFmtId="0" fontId="34" fillId="0" borderId="0" xfId="259" applyFont="1" applyFill="1" applyBorder="1">
      <alignment/>
      <protection/>
    </xf>
    <xf numFmtId="176" fontId="34" fillId="0" borderId="0" xfId="259" applyNumberFormat="1" applyFont="1" applyFill="1" applyBorder="1" applyAlignment="1">
      <alignment horizontal="center"/>
      <protection/>
    </xf>
    <xf numFmtId="0" fontId="86" fillId="0" borderId="0" xfId="259" applyFont="1" applyFill="1" applyBorder="1" applyAlignment="1">
      <alignment horizontal="center" vertical="center"/>
      <protection/>
    </xf>
    <xf numFmtId="0" fontId="34" fillId="0" borderId="0" xfId="259" applyFont="1" applyFill="1" applyBorder="1" applyAlignment="1">
      <alignment vertical="top"/>
      <protection/>
    </xf>
    <xf numFmtId="0" fontId="34" fillId="0" borderId="0" xfId="259" applyFont="1" applyFill="1" applyBorder="1" applyAlignment="1">
      <alignment horizontal="left"/>
      <protection/>
    </xf>
    <xf numFmtId="176" fontId="34" fillId="0" borderId="0" xfId="259" applyNumberFormat="1" applyFont="1" applyFill="1" applyBorder="1" applyAlignment="1">
      <alignment horizontal="right" vertical="top"/>
      <protection/>
    </xf>
    <xf numFmtId="0" fontId="86" fillId="0" borderId="0" xfId="259" applyFont="1" applyFill="1" applyBorder="1" applyAlignment="1">
      <alignment horizontal="center" vertical="top"/>
      <protection/>
    </xf>
    <xf numFmtId="2" fontId="34" fillId="0" borderId="0" xfId="84" applyNumberFormat="1" applyFont="1" applyFill="1" applyBorder="1" applyAlignment="1">
      <alignment/>
    </xf>
    <xf numFmtId="2" fontId="34" fillId="0" borderId="0" xfId="259" applyNumberFormat="1" applyFont="1" applyFill="1" applyAlignment="1">
      <alignment horizontal="center"/>
      <protection/>
    </xf>
    <xf numFmtId="2" fontId="34" fillId="0" borderId="0" xfId="259" applyNumberFormat="1" applyFont="1" applyFill="1" applyBorder="1" applyAlignment="1">
      <alignment horizontal="center"/>
      <protection/>
    </xf>
    <xf numFmtId="2" fontId="34" fillId="0" borderId="0" xfId="259" applyNumberFormat="1" applyFont="1" applyFill="1">
      <alignment/>
      <protection/>
    </xf>
    <xf numFmtId="0" fontId="34" fillId="0" borderId="0" xfId="259" applyFont="1" applyFill="1">
      <alignment/>
      <protection/>
    </xf>
    <xf numFmtId="0" fontId="87" fillId="0" borderId="0" xfId="0" applyFont="1" applyAlignment="1">
      <alignment/>
    </xf>
    <xf numFmtId="2" fontId="34" fillId="0" borderId="0" xfId="84" applyNumberFormat="1" applyFont="1" applyFill="1" applyAlignment="1">
      <alignment/>
    </xf>
    <xf numFmtId="0" fontId="33" fillId="0" borderId="0" xfId="259" applyFont="1" applyFill="1" applyBorder="1" applyAlignment="1">
      <alignment vertical="top"/>
      <protection/>
    </xf>
    <xf numFmtId="0" fontId="87" fillId="0" borderId="0" xfId="0" applyFont="1" applyAlignment="1">
      <alignment vertical="top"/>
    </xf>
    <xf numFmtId="0" fontId="86" fillId="0" borderId="0" xfId="0" applyFont="1" applyFill="1" applyAlignment="1">
      <alignment horizontal="right"/>
    </xf>
    <xf numFmtId="0" fontId="34" fillId="55" borderId="24" xfId="259" applyFont="1" applyFill="1" applyBorder="1" applyAlignment="1">
      <alignment vertical="top"/>
      <protection/>
    </xf>
    <xf numFmtId="0" fontId="34" fillId="0" borderId="24" xfId="259" applyFont="1" applyFill="1" applyBorder="1" applyAlignment="1">
      <alignment vertical="top"/>
      <protection/>
    </xf>
    <xf numFmtId="0" fontId="86" fillId="0" borderId="24" xfId="301" applyFont="1" applyFill="1" applyBorder="1" applyAlignment="1">
      <alignment horizontal="center" vertical="top"/>
      <protection/>
    </xf>
    <xf numFmtId="0" fontId="34" fillId="55" borderId="35" xfId="259" applyFont="1" applyFill="1" applyBorder="1" applyAlignment="1">
      <alignment vertical="top"/>
      <protection/>
    </xf>
    <xf numFmtId="0" fontId="34" fillId="0" borderId="35" xfId="259" applyFont="1" applyFill="1" applyBorder="1" applyAlignment="1">
      <alignment vertical="top"/>
      <protection/>
    </xf>
    <xf numFmtId="0" fontId="86" fillId="0" borderId="35" xfId="259" applyFont="1" applyFill="1" applyBorder="1" applyAlignment="1">
      <alignment vertical="top"/>
      <protection/>
    </xf>
    <xf numFmtId="43" fontId="34" fillId="0" borderId="29" xfId="139" applyNumberFormat="1" applyFont="1" applyFill="1" applyBorder="1" applyAlignment="1">
      <alignment horizontal="left" vertical="top"/>
    </xf>
    <xf numFmtId="0" fontId="34" fillId="0" borderId="29" xfId="302" applyFont="1" applyFill="1" applyBorder="1" applyAlignment="1">
      <alignment horizontal="left" vertical="top" wrapText="1"/>
      <protection/>
    </xf>
    <xf numFmtId="43" fontId="34" fillId="0" borderId="24" xfId="84" applyNumberFormat="1" applyFont="1" applyFill="1" applyBorder="1" applyAlignment="1">
      <alignment horizontal="center" vertical="top"/>
    </xf>
    <xf numFmtId="3" fontId="34" fillId="0" borderId="24" xfId="84" applyNumberFormat="1" applyFont="1" applyFill="1" applyBorder="1" applyAlignment="1">
      <alignment horizontal="center" vertical="top" wrapText="1"/>
    </xf>
    <xf numFmtId="3" fontId="86" fillId="0" borderId="24" xfId="84" applyNumberFormat="1" applyFont="1" applyFill="1" applyBorder="1" applyAlignment="1">
      <alignment horizontal="center" vertical="top" wrapText="1"/>
    </xf>
    <xf numFmtId="0" fontId="86" fillId="0" borderId="24" xfId="259" applyFont="1" applyFill="1" applyBorder="1" applyAlignment="1">
      <alignment vertical="top"/>
      <protection/>
    </xf>
    <xf numFmtId="171" fontId="34" fillId="0" borderId="24" xfId="121" applyFont="1" applyFill="1" applyBorder="1" applyAlignment="1">
      <alignment vertical="top"/>
    </xf>
    <xf numFmtId="3" fontId="86" fillId="0" borderId="24" xfId="186" applyNumberFormat="1" applyFont="1" applyFill="1" applyBorder="1" applyAlignment="1">
      <alignment horizontal="center" vertical="top" wrapText="1"/>
    </xf>
    <xf numFmtId="43" fontId="34" fillId="0" borderId="24" xfId="139" applyNumberFormat="1" applyFont="1" applyFill="1" applyBorder="1" applyAlignment="1">
      <alignment vertical="top"/>
    </xf>
    <xf numFmtId="0" fontId="86" fillId="0" borderId="24" xfId="246" applyFont="1" applyFill="1" applyBorder="1" applyAlignment="1">
      <alignment horizontal="left" vertical="top" wrapText="1"/>
      <protection/>
    </xf>
    <xf numFmtId="171" fontId="86" fillId="0" borderId="0" xfId="121" applyFont="1" applyFill="1" applyAlignment="1">
      <alignment horizontal="center" vertical="top"/>
    </xf>
    <xf numFmtId="43" fontId="86" fillId="0" borderId="24" xfId="186" applyNumberFormat="1" applyFont="1" applyFill="1" applyBorder="1" applyAlignment="1">
      <alignment horizontal="center" vertical="top"/>
    </xf>
    <xf numFmtId="3" fontId="86" fillId="0" borderId="31" xfId="186" applyNumberFormat="1" applyFont="1" applyFill="1" applyBorder="1" applyAlignment="1">
      <alignment horizontal="center" vertical="top" wrapText="1"/>
    </xf>
    <xf numFmtId="3" fontId="86" fillId="0" borderId="27" xfId="186" applyNumberFormat="1" applyFont="1" applyFill="1" applyBorder="1" applyAlignment="1">
      <alignment horizontal="center" vertical="top" wrapText="1"/>
    </xf>
    <xf numFmtId="43" fontId="86" fillId="0" borderId="27" xfId="186" applyNumberFormat="1" applyFont="1" applyFill="1" applyBorder="1" applyAlignment="1">
      <alignment horizontal="center" vertical="top"/>
    </xf>
    <xf numFmtId="0" fontId="34" fillId="0" borderId="37" xfId="86" applyNumberFormat="1" applyFont="1" applyFill="1" applyBorder="1" applyAlignment="1">
      <alignment horizontal="left" wrapText="1"/>
    </xf>
    <xf numFmtId="43" fontId="34" fillId="0" borderId="0" xfId="84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86" fillId="0" borderId="0" xfId="0" applyNumberFormat="1" applyFont="1" applyFill="1" applyBorder="1" applyAlignment="1">
      <alignment horizontal="center"/>
    </xf>
    <xf numFmtId="0" fontId="34" fillId="0" borderId="38" xfId="302" applyFont="1" applyFill="1" applyBorder="1" applyAlignment="1">
      <alignment vertical="top" wrapText="1"/>
      <protection/>
    </xf>
    <xf numFmtId="43" fontId="34" fillId="0" borderId="0" xfId="139" applyNumberFormat="1" applyFont="1" applyFill="1" applyBorder="1" applyAlignment="1">
      <alignment vertical="top"/>
    </xf>
    <xf numFmtId="176" fontId="34" fillId="0" borderId="0" xfId="139" applyNumberFormat="1" applyFont="1" applyFill="1" applyBorder="1" applyAlignment="1">
      <alignment horizontal="right"/>
    </xf>
    <xf numFmtId="0" fontId="86" fillId="0" borderId="38" xfId="302" applyFont="1" applyFill="1" applyBorder="1" applyAlignment="1">
      <alignment horizontal="center"/>
      <protection/>
    </xf>
    <xf numFmtId="43" fontId="34" fillId="0" borderId="38" xfId="185" applyNumberFormat="1" applyFont="1" applyFill="1" applyBorder="1" applyAlignment="1">
      <alignment horizontal="center"/>
    </xf>
    <xf numFmtId="2" fontId="34" fillId="0" borderId="38" xfId="139" applyNumberFormat="1" applyFont="1" applyFill="1" applyBorder="1" applyAlignment="1">
      <alignment vertical="top"/>
    </xf>
    <xf numFmtId="2" fontId="34" fillId="0" borderId="0" xfId="259" applyNumberFormat="1" applyFont="1" applyFill="1" applyBorder="1" applyAlignment="1">
      <alignment/>
      <protection/>
    </xf>
    <xf numFmtId="0" fontId="34" fillId="0" borderId="0" xfId="259" applyFont="1" applyFill="1" applyBorder="1" applyAlignment="1">
      <alignment/>
      <protection/>
    </xf>
    <xf numFmtId="43" fontId="31" fillId="0" borderId="0" xfId="139" applyNumberFormat="1" applyFont="1" applyFill="1" applyBorder="1" applyAlignment="1">
      <alignment vertical="top"/>
    </xf>
    <xf numFmtId="176" fontId="31" fillId="0" borderId="0" xfId="139" applyNumberFormat="1" applyFont="1" applyFill="1" applyBorder="1" applyAlignment="1">
      <alignment horizontal="center" vertical="top"/>
    </xf>
    <xf numFmtId="43" fontId="78" fillId="0" borderId="0" xfId="139" applyNumberFormat="1" applyFont="1" applyFill="1" applyBorder="1" applyAlignment="1">
      <alignment horizontal="center" vertical="center" wrapText="1"/>
    </xf>
    <xf numFmtId="2" fontId="31" fillId="0" borderId="0" xfId="139" applyNumberFormat="1" applyFont="1" applyFill="1" applyBorder="1" applyAlignment="1">
      <alignment vertical="top"/>
    </xf>
    <xf numFmtId="2" fontId="31" fillId="0" borderId="0" xfId="259" applyNumberFormat="1" applyFont="1" applyFill="1" applyBorder="1">
      <alignment/>
      <protection/>
    </xf>
    <xf numFmtId="171" fontId="31" fillId="0" borderId="0" xfId="84" applyNumberFormat="1" applyFont="1" applyFill="1" applyBorder="1" applyAlignment="1">
      <alignment/>
    </xf>
    <xf numFmtId="176" fontId="34" fillId="0" borderId="0" xfId="139" applyNumberFormat="1" applyFont="1" applyFill="1" applyBorder="1" applyAlignment="1">
      <alignment horizontal="center" vertical="top"/>
    </xf>
    <xf numFmtId="43" fontId="86" fillId="0" borderId="0" xfId="139" applyNumberFormat="1" applyFont="1" applyFill="1" applyBorder="1" applyAlignment="1">
      <alignment horizontal="center" vertical="center" wrapText="1"/>
    </xf>
    <xf numFmtId="2" fontId="34" fillId="0" borderId="0" xfId="259" applyNumberFormat="1" applyFont="1" applyFill="1" applyBorder="1">
      <alignment/>
      <protection/>
    </xf>
    <xf numFmtId="171" fontId="34" fillId="0" borderId="0" xfId="84" applyNumberFormat="1" applyFont="1" applyFill="1" applyBorder="1" applyAlignment="1">
      <alignment/>
    </xf>
    <xf numFmtId="0" fontId="34" fillId="55" borderId="24" xfId="259" applyFont="1" applyFill="1" applyBorder="1" applyAlignment="1">
      <alignment horizontal="left" vertical="top" wrapText="1"/>
      <protection/>
    </xf>
    <xf numFmtId="171" fontId="34" fillId="0" borderId="24" xfId="84" applyNumberFormat="1" applyFont="1" applyFill="1" applyBorder="1" applyAlignment="1">
      <alignment horizontal="center" vertical="top" wrapText="1"/>
    </xf>
    <xf numFmtId="0" fontId="34" fillId="0" borderId="24" xfId="259" applyFont="1" applyFill="1" applyBorder="1" applyAlignment="1">
      <alignment horizontal="center" vertical="top" wrapText="1"/>
      <protection/>
    </xf>
    <xf numFmtId="0" fontId="86" fillId="0" borderId="24" xfId="259" applyFont="1" applyFill="1" applyBorder="1" applyAlignment="1">
      <alignment horizontal="center" vertical="top" wrapText="1"/>
      <protection/>
    </xf>
    <xf numFmtId="0" fontId="34" fillId="0" borderId="24" xfId="259" applyFont="1" applyFill="1" applyBorder="1" applyAlignment="1">
      <alignment horizontal="right" vertical="top" wrapText="1"/>
      <protection/>
    </xf>
    <xf numFmtId="0" fontId="34" fillId="0" borderId="29" xfId="259" applyFont="1" applyFill="1" applyBorder="1" applyAlignment="1">
      <alignment horizontal="left" vertical="top" wrapText="1"/>
      <protection/>
    </xf>
    <xf numFmtId="171" fontId="34" fillId="0" borderId="29" xfId="84" applyNumberFormat="1" applyFont="1" applyFill="1" applyBorder="1" applyAlignment="1">
      <alignment horizontal="center" vertical="top" wrapText="1"/>
    </xf>
    <xf numFmtId="0" fontId="34" fillId="0" borderId="29" xfId="303" applyFont="1" applyFill="1" applyBorder="1" applyAlignment="1">
      <alignment horizontal="left" vertical="top" wrapText="1"/>
      <protection/>
    </xf>
    <xf numFmtId="3" fontId="34" fillId="0" borderId="24" xfId="186" applyNumberFormat="1" applyFont="1" applyFill="1" applyBorder="1" applyAlignment="1">
      <alignment horizontal="center" vertical="top"/>
    </xf>
    <xf numFmtId="0" fontId="86" fillId="0" borderId="24" xfId="303" applyFont="1" applyFill="1" applyBorder="1" applyAlignment="1">
      <alignment horizontal="center" vertical="top"/>
      <protection/>
    </xf>
    <xf numFmtId="43" fontId="34" fillId="0" borderId="24" xfId="185" applyNumberFormat="1" applyFont="1" applyFill="1" applyBorder="1" applyAlignment="1">
      <alignment horizontal="center" vertical="top"/>
    </xf>
    <xf numFmtId="43" fontId="34" fillId="0" borderId="29" xfId="185" applyNumberFormat="1" applyFont="1" applyFill="1" applyBorder="1" applyAlignment="1">
      <alignment horizontal="center" vertical="top"/>
    </xf>
    <xf numFmtId="3" fontId="34" fillId="0" borderId="24" xfId="185" applyNumberFormat="1" applyFont="1" applyFill="1" applyBorder="1" applyAlignment="1">
      <alignment horizontal="center" vertical="top"/>
    </xf>
    <xf numFmtId="0" fontId="86" fillId="0" borderId="24" xfId="302" applyFont="1" applyFill="1" applyBorder="1" applyAlignment="1">
      <alignment horizontal="center" vertical="top"/>
      <protection/>
    </xf>
    <xf numFmtId="0" fontId="34" fillId="0" borderId="24" xfId="0" applyFont="1" applyFill="1" applyBorder="1" applyAlignment="1">
      <alignment horizontal="left" vertical="top" wrapText="1"/>
    </xf>
    <xf numFmtId="3" fontId="34" fillId="0" borderId="24" xfId="84" applyNumberFormat="1" applyFont="1" applyFill="1" applyBorder="1" applyAlignment="1">
      <alignment horizontal="right" vertical="top"/>
    </xf>
    <xf numFmtId="0" fontId="86" fillId="0" borderId="24" xfId="0" applyFont="1" applyFill="1" applyBorder="1" applyAlignment="1">
      <alignment horizontal="center" vertical="top"/>
    </xf>
    <xf numFmtId="3" fontId="34" fillId="0" borderId="24" xfId="84" applyNumberFormat="1" applyFont="1" applyFill="1" applyBorder="1" applyAlignment="1">
      <alignment horizontal="center" vertical="top"/>
    </xf>
    <xf numFmtId="43" fontId="34" fillId="0" borderId="27" xfId="185" applyNumberFormat="1" applyFont="1" applyFill="1" applyBorder="1" applyAlignment="1">
      <alignment horizontal="center" vertical="top"/>
    </xf>
    <xf numFmtId="43" fontId="34" fillId="0" borderId="31" xfId="185" applyNumberFormat="1" applyFont="1" applyFill="1" applyBorder="1" applyAlignment="1">
      <alignment horizontal="center" vertical="top"/>
    </xf>
    <xf numFmtId="3" fontId="34" fillId="0" borderId="27" xfId="185" applyNumberFormat="1" applyFont="1" applyFill="1" applyBorder="1" applyAlignment="1">
      <alignment horizontal="center" vertical="top"/>
    </xf>
    <xf numFmtId="0" fontId="86" fillId="0" borderId="27" xfId="302" applyFont="1" applyFill="1" applyBorder="1" applyAlignment="1">
      <alignment horizontal="center" vertical="top"/>
      <protection/>
    </xf>
    <xf numFmtId="0" fontId="34" fillId="0" borderId="31" xfId="303" applyFont="1" applyFill="1" applyBorder="1" applyAlignment="1">
      <alignment horizontal="left" vertical="top" wrapText="1"/>
      <protection/>
    </xf>
    <xf numFmtId="3" fontId="34" fillId="0" borderId="27" xfId="186" applyNumberFormat="1" applyFont="1" applyFill="1" applyBorder="1" applyAlignment="1">
      <alignment horizontal="center" vertical="top"/>
    </xf>
    <xf numFmtId="0" fontId="86" fillId="0" borderId="27" xfId="303" applyFont="1" applyFill="1" applyBorder="1" applyAlignment="1">
      <alignment horizontal="center" vertical="top"/>
      <protection/>
    </xf>
    <xf numFmtId="3" fontId="34" fillId="0" borderId="33" xfId="180" applyNumberFormat="1" applyFont="1" applyFill="1" applyBorder="1" applyAlignment="1">
      <alignment horizontal="center" vertical="top" wrapText="1"/>
    </xf>
    <xf numFmtId="43" fontId="86" fillId="0" borderId="33" xfId="180" applyNumberFormat="1" applyFont="1" applyFill="1" applyBorder="1" applyAlignment="1">
      <alignment horizontal="center" vertical="top" wrapText="1"/>
    </xf>
    <xf numFmtId="43" fontId="34" fillId="0" borderId="33" xfId="139" applyNumberFormat="1" applyFont="1" applyFill="1" applyBorder="1" applyAlignment="1">
      <alignment horizontal="center" vertical="top"/>
    </xf>
    <xf numFmtId="0" fontId="33" fillId="0" borderId="33" xfId="0" applyFont="1" applyBorder="1" applyAlignment="1">
      <alignment horizontal="left" vertical="center" wrapText="1"/>
    </xf>
    <xf numFmtId="3" fontId="34" fillId="0" borderId="33" xfId="186" applyNumberFormat="1" applyFont="1" applyFill="1" applyBorder="1" applyAlignment="1">
      <alignment horizontal="center" vertical="top"/>
    </xf>
    <xf numFmtId="0" fontId="86" fillId="0" borderId="33" xfId="303" applyFont="1" applyFill="1" applyBorder="1" applyAlignment="1">
      <alignment horizontal="center" vertical="top"/>
      <protection/>
    </xf>
    <xf numFmtId="43" fontId="34" fillId="0" borderId="33" xfId="186" applyNumberFormat="1" applyFont="1" applyFill="1" applyBorder="1" applyAlignment="1">
      <alignment horizontal="center" vertical="top"/>
    </xf>
    <xf numFmtId="2" fontId="34" fillId="0" borderId="33" xfId="139" applyNumberFormat="1" applyFont="1" applyFill="1" applyBorder="1" applyAlignment="1">
      <alignment vertical="top"/>
    </xf>
    <xf numFmtId="0" fontId="34" fillId="0" borderId="37" xfId="302" applyFont="1" applyFill="1" applyBorder="1" applyAlignment="1">
      <alignment horizontal="left" vertical="top" wrapText="1"/>
      <protection/>
    </xf>
    <xf numFmtId="43" fontId="34" fillId="0" borderId="0" xfId="185" applyNumberFormat="1" applyFont="1" applyFill="1" applyBorder="1" applyAlignment="1">
      <alignment horizontal="center" vertical="top"/>
    </xf>
    <xf numFmtId="3" fontId="34" fillId="0" borderId="0" xfId="185" applyNumberFormat="1" applyFont="1" applyFill="1" applyBorder="1" applyAlignment="1">
      <alignment horizontal="center" vertical="top"/>
    </xf>
    <xf numFmtId="0" fontId="86" fillId="0" borderId="0" xfId="302" applyFont="1" applyFill="1" applyBorder="1" applyAlignment="1">
      <alignment horizontal="center" vertical="top"/>
      <protection/>
    </xf>
    <xf numFmtId="0" fontId="34" fillId="0" borderId="0" xfId="303" applyFont="1" applyFill="1" applyBorder="1" applyAlignment="1">
      <alignment horizontal="left" vertical="top" wrapText="1"/>
      <protection/>
    </xf>
    <xf numFmtId="3" fontId="34" fillId="0" borderId="0" xfId="186" applyNumberFormat="1" applyFont="1" applyFill="1" applyBorder="1" applyAlignment="1">
      <alignment horizontal="center" vertical="top"/>
    </xf>
    <xf numFmtId="0" fontId="86" fillId="0" borderId="0" xfId="303" applyFont="1" applyFill="1" applyBorder="1" applyAlignment="1">
      <alignment horizontal="center" vertical="top"/>
      <protection/>
    </xf>
    <xf numFmtId="0" fontId="78" fillId="0" borderId="0" xfId="0" applyFont="1" applyFill="1" applyAlignment="1">
      <alignment horizontal="right"/>
    </xf>
    <xf numFmtId="0" fontId="90" fillId="55" borderId="25" xfId="259" applyFont="1" applyFill="1" applyBorder="1" applyAlignment="1">
      <alignment vertical="top"/>
      <protection/>
    </xf>
    <xf numFmtId="0" fontId="90" fillId="0" borderId="24" xfId="259" applyFont="1" applyFill="1" applyBorder="1" applyAlignment="1">
      <alignment vertical="top"/>
      <protection/>
    </xf>
    <xf numFmtId="0" fontId="90" fillId="0" borderId="24" xfId="259" applyFont="1" applyFill="1" applyBorder="1" applyAlignment="1">
      <alignment horizontal="center" vertical="top" wrapText="1"/>
      <protection/>
    </xf>
    <xf numFmtId="43" fontId="90" fillId="0" borderId="24" xfId="139" applyNumberFormat="1" applyFont="1" applyFill="1" applyBorder="1" applyAlignment="1">
      <alignment horizontal="center" vertical="top"/>
    </xf>
    <xf numFmtId="0" fontId="90" fillId="55" borderId="25" xfId="259" applyFont="1" applyFill="1" applyBorder="1" applyAlignment="1">
      <alignment vertical="top" wrapText="1"/>
      <protection/>
    </xf>
    <xf numFmtId="0" fontId="90" fillId="0" borderId="24" xfId="259" applyFont="1" applyFill="1" applyBorder="1" applyAlignment="1">
      <alignment vertical="top" wrapText="1"/>
      <protection/>
    </xf>
    <xf numFmtId="0" fontId="90" fillId="0" borderId="24" xfId="259" applyFont="1" applyFill="1" applyBorder="1" applyAlignment="1">
      <alignment horizontal="right" vertical="top" wrapText="1"/>
      <protection/>
    </xf>
    <xf numFmtId="43" fontId="90" fillId="0" borderId="24" xfId="139" applyNumberFormat="1" applyFont="1" applyFill="1" applyBorder="1" applyAlignment="1">
      <alignment vertical="top"/>
    </xf>
    <xf numFmtId="2" fontId="90" fillId="0" borderId="24" xfId="139" applyNumberFormat="1" applyFont="1" applyFill="1" applyBorder="1" applyAlignment="1">
      <alignment vertical="top"/>
    </xf>
    <xf numFmtId="171" fontId="90" fillId="0" borderId="23" xfId="84" applyNumberFormat="1" applyFont="1" applyFill="1" applyBorder="1" applyAlignment="1">
      <alignment vertical="top"/>
    </xf>
    <xf numFmtId="171" fontId="90" fillId="0" borderId="24" xfId="84" applyNumberFormat="1" applyFont="1" applyFill="1" applyBorder="1" applyAlignment="1">
      <alignment vertical="top"/>
    </xf>
    <xf numFmtId="171" fontId="90" fillId="0" borderId="24" xfId="84" applyNumberFormat="1" applyFont="1" applyFill="1" applyBorder="1" applyAlignment="1">
      <alignment horizontal="center" vertical="top"/>
    </xf>
    <xf numFmtId="2" fontId="90" fillId="0" borderId="24" xfId="139" applyNumberFormat="1" applyFont="1" applyFill="1" applyBorder="1" applyAlignment="1">
      <alignment horizontal="center" vertical="top"/>
    </xf>
    <xf numFmtId="2" fontId="90" fillId="0" borderId="0" xfId="259" applyNumberFormat="1" applyFont="1" applyFill="1" applyAlignment="1">
      <alignment vertical="top"/>
      <protection/>
    </xf>
    <xf numFmtId="0" fontId="90" fillId="0" borderId="0" xfId="259" applyFont="1" applyFill="1" applyAlignment="1">
      <alignment vertical="top"/>
      <protection/>
    </xf>
    <xf numFmtId="0" fontId="90" fillId="0" borderId="35" xfId="259" applyFont="1" applyFill="1" applyBorder="1" applyAlignment="1">
      <alignment vertical="top"/>
      <protection/>
    </xf>
    <xf numFmtId="0" fontId="90" fillId="0" borderId="29" xfId="259" applyFont="1" applyFill="1" applyBorder="1" applyAlignment="1">
      <alignment vertical="top"/>
      <protection/>
    </xf>
    <xf numFmtId="177" fontId="34" fillId="56" borderId="24" xfId="272" applyNumberFormat="1" applyFont="1" applyFill="1" applyBorder="1" applyAlignment="1">
      <alignment horizontal="left" vertical="top" wrapText="1"/>
      <protection/>
    </xf>
    <xf numFmtId="2" fontId="86" fillId="0" borderId="24" xfId="139" applyNumberFormat="1" applyFont="1" applyFill="1" applyBorder="1" applyAlignment="1">
      <alignment vertical="top"/>
    </xf>
    <xf numFmtId="171" fontId="86" fillId="0" borderId="23" xfId="84" applyNumberFormat="1" applyFont="1" applyFill="1" applyBorder="1" applyAlignment="1">
      <alignment vertical="top"/>
    </xf>
    <xf numFmtId="171" fontId="86" fillId="0" borderId="24" xfId="84" applyNumberFormat="1" applyFont="1" applyFill="1" applyBorder="1" applyAlignment="1">
      <alignment vertical="top"/>
    </xf>
    <xf numFmtId="0" fontId="34" fillId="56" borderId="24" xfId="0" applyFont="1" applyFill="1" applyBorder="1" applyAlignment="1">
      <alignment horizontal="left" vertical="top" wrapText="1"/>
    </xf>
    <xf numFmtId="0" fontId="34" fillId="56" borderId="24" xfId="272" applyFont="1" applyFill="1" applyBorder="1" applyAlignment="1">
      <alignment horizontal="left" vertical="top" wrapText="1"/>
      <protection/>
    </xf>
    <xf numFmtId="2" fontId="90" fillId="0" borderId="24" xfId="139" applyNumberFormat="1" applyFont="1" applyFill="1" applyBorder="1" applyAlignment="1">
      <alignment horizontal="center" vertical="top" wrapText="1"/>
    </xf>
    <xf numFmtId="3" fontId="34" fillId="0" borderId="24" xfId="185" applyNumberFormat="1" applyFont="1" applyFill="1" applyBorder="1" applyAlignment="1">
      <alignment horizontal="right" vertical="top"/>
    </xf>
    <xf numFmtId="0" fontId="34" fillId="0" borderId="31" xfId="302" applyFont="1" applyFill="1" applyBorder="1" applyAlignment="1">
      <alignment horizontal="left" vertical="top" wrapText="1"/>
      <protection/>
    </xf>
    <xf numFmtId="0" fontId="34" fillId="0" borderId="27" xfId="302" applyFont="1" applyFill="1" applyBorder="1" applyAlignment="1">
      <alignment horizontal="left" vertical="top" wrapText="1"/>
      <protection/>
    </xf>
    <xf numFmtId="3" fontId="34" fillId="0" borderId="27" xfId="185" applyNumberFormat="1" applyFont="1" applyFill="1" applyBorder="1" applyAlignment="1">
      <alignment horizontal="right" vertical="top"/>
    </xf>
    <xf numFmtId="0" fontId="34" fillId="0" borderId="24" xfId="302" applyFont="1" applyFill="1" applyBorder="1" applyAlignment="1">
      <alignment horizontal="left" vertical="top" wrapText="1"/>
      <protection/>
    </xf>
    <xf numFmtId="43" fontId="35" fillId="0" borderId="24" xfId="139" applyNumberFormat="1" applyFont="1" applyFill="1" applyBorder="1" applyAlignment="1">
      <alignment vertical="top"/>
    </xf>
    <xf numFmtId="3" fontId="35" fillId="0" borderId="24" xfId="185" applyNumberFormat="1" applyFont="1" applyFill="1" applyBorder="1" applyAlignment="1">
      <alignment horizontal="right" vertical="top"/>
    </xf>
    <xf numFmtId="0" fontId="91" fillId="0" borderId="24" xfId="302" applyFont="1" applyFill="1" applyBorder="1" applyAlignment="1">
      <alignment horizontal="center" vertical="top"/>
      <protection/>
    </xf>
    <xf numFmtId="43" fontId="35" fillId="0" borderId="24" xfId="185" applyNumberFormat="1" applyFont="1" applyFill="1" applyBorder="1" applyAlignment="1">
      <alignment horizontal="center" vertical="top"/>
    </xf>
    <xf numFmtId="171" fontId="90" fillId="0" borderId="27" xfId="84" applyNumberFormat="1" applyFont="1" applyFill="1" applyBorder="1" applyAlignment="1">
      <alignment horizontal="center" vertical="top"/>
    </xf>
    <xf numFmtId="2" fontId="90" fillId="0" borderId="27" xfId="139" applyNumberFormat="1" applyFont="1" applyFill="1" applyBorder="1" applyAlignment="1">
      <alignment horizontal="center" vertical="top" wrapText="1"/>
    </xf>
    <xf numFmtId="3" fontId="90" fillId="0" borderId="24" xfId="185" applyNumberFormat="1" applyFont="1" applyFill="1" applyBorder="1" applyAlignment="1">
      <alignment horizontal="right" vertical="top"/>
    </xf>
    <xf numFmtId="0" fontId="90" fillId="0" borderId="24" xfId="259" applyFont="1" applyFill="1" applyBorder="1" applyAlignment="1">
      <alignment horizontal="left" vertical="top" wrapText="1"/>
      <protection/>
    </xf>
    <xf numFmtId="0" fontId="34" fillId="55" borderId="25" xfId="259" applyFont="1" applyFill="1" applyBorder="1" applyAlignment="1">
      <alignment vertical="center" wrapText="1"/>
      <protection/>
    </xf>
    <xf numFmtId="0" fontId="34" fillId="0" borderId="24" xfId="259" applyFont="1" applyFill="1" applyBorder="1" applyAlignment="1">
      <alignment vertical="center" wrapText="1"/>
      <protection/>
    </xf>
    <xf numFmtId="176" fontId="34" fillId="0" borderId="24" xfId="139" applyNumberFormat="1" applyFont="1" applyFill="1" applyBorder="1" applyAlignment="1">
      <alignment vertical="center"/>
    </xf>
    <xf numFmtId="43" fontId="86" fillId="0" borderId="24" xfId="139" applyNumberFormat="1" applyFont="1" applyFill="1" applyBorder="1" applyAlignment="1">
      <alignment horizontal="center" vertical="center"/>
    </xf>
    <xf numFmtId="43" fontId="34" fillId="0" borderId="24" xfId="139" applyNumberFormat="1" applyFont="1" applyFill="1" applyBorder="1" applyAlignment="1">
      <alignment horizontal="center" vertical="center"/>
    </xf>
    <xf numFmtId="0" fontId="34" fillId="0" borderId="26" xfId="259" applyFont="1" applyFill="1" applyBorder="1" applyAlignment="1">
      <alignment vertical="center" wrapText="1"/>
      <protection/>
    </xf>
    <xf numFmtId="0" fontId="34" fillId="0" borderId="23" xfId="259" applyFont="1" applyFill="1" applyBorder="1" applyAlignment="1">
      <alignment vertical="center" wrapText="1"/>
      <protection/>
    </xf>
    <xf numFmtId="176" fontId="34" fillId="0" borderId="24" xfId="139" applyNumberFormat="1" applyFont="1" applyFill="1" applyBorder="1" applyAlignment="1">
      <alignment horizontal="right" vertical="center"/>
    </xf>
    <xf numFmtId="43" fontId="86" fillId="0" borderId="24" xfId="139" applyNumberFormat="1" applyFont="1" applyFill="1" applyBorder="1" applyAlignment="1">
      <alignment vertical="center"/>
    </xf>
    <xf numFmtId="171" fontId="34" fillId="0" borderId="24" xfId="84" applyNumberFormat="1" applyFont="1" applyFill="1" applyBorder="1" applyAlignment="1">
      <alignment vertical="center"/>
    </xf>
    <xf numFmtId="171" fontId="34" fillId="0" borderId="24" xfId="84" applyNumberFormat="1" applyFont="1" applyFill="1" applyBorder="1" applyAlignment="1">
      <alignment horizontal="center" vertical="center"/>
    </xf>
    <xf numFmtId="0" fontId="86" fillId="0" borderId="24" xfId="259" applyFont="1" applyFill="1" applyBorder="1" applyAlignment="1">
      <alignment horizontal="center" vertical="top"/>
      <protection/>
    </xf>
    <xf numFmtId="0" fontId="34" fillId="0" borderId="24" xfId="246" applyFont="1" applyBorder="1" applyAlignment="1">
      <alignment horizontal="left" vertical="center" wrapText="1"/>
      <protection/>
    </xf>
    <xf numFmtId="43" fontId="34" fillId="0" borderId="24" xfId="186" applyNumberFormat="1" applyFont="1" applyFill="1" applyBorder="1" applyAlignment="1">
      <alignment horizontal="center" vertical="top" wrapText="1"/>
    </xf>
    <xf numFmtId="2" fontId="90" fillId="0" borderId="24" xfId="259" applyNumberFormat="1" applyFont="1" applyFill="1" applyBorder="1" applyAlignment="1">
      <alignment horizontal="center" vertical="top"/>
      <protection/>
    </xf>
    <xf numFmtId="2" fontId="90" fillId="0" borderId="24" xfId="259" applyNumberFormat="1" applyFont="1" applyFill="1" applyBorder="1" applyAlignment="1">
      <alignment horizontal="center" vertical="top" wrapText="1"/>
      <protection/>
    </xf>
    <xf numFmtId="171" fontId="34" fillId="0" borderId="29" xfId="125" applyFont="1" applyFill="1" applyBorder="1" applyAlignment="1">
      <alignment horizontal="left" vertical="top" wrapText="1"/>
    </xf>
    <xf numFmtId="43" fontId="34" fillId="0" borderId="24" xfId="198" applyNumberFormat="1" applyFont="1" applyFill="1" applyBorder="1" applyAlignment="1">
      <alignment vertical="top"/>
    </xf>
    <xf numFmtId="3" fontId="34" fillId="0" borderId="24" xfId="198" applyNumberFormat="1" applyFont="1" applyFill="1" applyBorder="1" applyAlignment="1">
      <alignment horizontal="center" vertical="top" wrapText="1"/>
    </xf>
    <xf numFmtId="171" fontId="86" fillId="0" borderId="24" xfId="0" applyNumberFormat="1" applyFont="1" applyFill="1" applyBorder="1" applyAlignment="1">
      <alignment horizontal="center" vertical="top"/>
    </xf>
    <xf numFmtId="43" fontId="34" fillId="0" borderId="24" xfId="259" applyNumberFormat="1" applyFont="1" applyFill="1" applyBorder="1" applyAlignment="1">
      <alignment vertical="top"/>
      <protection/>
    </xf>
    <xf numFmtId="43" fontId="34" fillId="0" borderId="24" xfId="198" applyNumberFormat="1" applyFont="1" applyFill="1" applyBorder="1" applyAlignment="1">
      <alignment horizontal="center" vertical="top"/>
    </xf>
    <xf numFmtId="3" fontId="86" fillId="0" borderId="24" xfId="198" applyNumberFormat="1" applyFont="1" applyFill="1" applyBorder="1" applyAlignment="1">
      <alignment horizontal="center" vertical="top" wrapText="1"/>
    </xf>
    <xf numFmtId="171" fontId="34" fillId="0" borderId="24" xfId="125" applyFont="1" applyFill="1" applyBorder="1" applyAlignment="1">
      <alignment vertical="top"/>
    </xf>
    <xf numFmtId="0" fontId="34" fillId="0" borderId="31" xfId="246" applyFont="1" applyBorder="1" applyAlignment="1">
      <alignment horizontal="left" vertical="center" wrapText="1"/>
      <protection/>
    </xf>
    <xf numFmtId="171" fontId="86" fillId="0" borderId="24" xfId="303" applyNumberFormat="1" applyFont="1" applyFill="1" applyBorder="1" applyAlignment="1">
      <alignment horizontal="center" vertical="top"/>
      <protection/>
    </xf>
    <xf numFmtId="0" fontId="34" fillId="55" borderId="24" xfId="259" applyFont="1" applyFill="1" applyBorder="1" applyAlignment="1">
      <alignment vertical="center" wrapText="1"/>
      <protection/>
    </xf>
    <xf numFmtId="171" fontId="34" fillId="0" borderId="24" xfId="84" applyNumberFormat="1" applyFont="1" applyFill="1" applyBorder="1" applyAlignment="1">
      <alignment horizontal="center" vertical="center" wrapText="1"/>
    </xf>
    <xf numFmtId="0" fontId="34" fillId="0" borderId="24" xfId="259" applyFont="1" applyFill="1" applyBorder="1" applyAlignment="1">
      <alignment horizontal="center" vertical="center" wrapText="1"/>
      <protection/>
    </xf>
    <xf numFmtId="0" fontId="86" fillId="0" borderId="24" xfId="259" applyFont="1" applyFill="1" applyBorder="1" applyAlignment="1">
      <alignment horizontal="center" vertical="center" wrapText="1"/>
      <protection/>
    </xf>
    <xf numFmtId="171" fontId="34" fillId="0" borderId="25" xfId="84" applyNumberFormat="1" applyFont="1" applyFill="1" applyBorder="1" applyAlignment="1">
      <alignment horizontal="center" vertical="center" wrapText="1"/>
    </xf>
    <xf numFmtId="0" fontId="34" fillId="0" borderId="24" xfId="259" applyFont="1" applyFill="1" applyBorder="1" applyAlignment="1">
      <alignment horizontal="right" vertical="center" wrapText="1"/>
      <protection/>
    </xf>
    <xf numFmtId="3" fontId="34" fillId="0" borderId="24" xfId="303" applyNumberFormat="1" applyFont="1" applyFill="1" applyBorder="1" applyAlignment="1">
      <alignment horizontal="center" vertical="top"/>
      <protection/>
    </xf>
    <xf numFmtId="3" fontId="34" fillId="0" borderId="24" xfId="0" applyNumberFormat="1" applyFont="1" applyFill="1" applyBorder="1" applyAlignment="1">
      <alignment horizontal="center" vertical="top"/>
    </xf>
    <xf numFmtId="43" fontId="34" fillId="0" borderId="24" xfId="139" applyNumberFormat="1" applyFont="1" applyBorder="1" applyAlignment="1">
      <alignment vertical="top"/>
    </xf>
    <xf numFmtId="43" fontId="34" fillId="0" borderId="25" xfId="139" applyNumberFormat="1" applyFont="1" applyFill="1" applyBorder="1" applyAlignment="1">
      <alignment vertical="top"/>
    </xf>
    <xf numFmtId="3" fontId="34" fillId="0" borderId="24" xfId="302" applyNumberFormat="1" applyFont="1" applyFill="1" applyBorder="1" applyAlignment="1">
      <alignment horizontal="right" vertical="top"/>
      <protection/>
    </xf>
    <xf numFmtId="0" fontId="34" fillId="0" borderId="24" xfId="259" applyFont="1" applyFill="1" applyBorder="1" applyAlignment="1">
      <alignment vertical="top" wrapText="1"/>
      <protection/>
    </xf>
    <xf numFmtId="3" fontId="34" fillId="0" borderId="24" xfId="259" applyNumberFormat="1" applyFont="1" applyFill="1" applyBorder="1" applyAlignment="1">
      <alignment horizontal="center" vertical="top"/>
      <protection/>
    </xf>
    <xf numFmtId="43" fontId="34" fillId="0" borderId="23" xfId="185" applyNumberFormat="1" applyFont="1" applyFill="1" applyBorder="1" applyAlignment="1">
      <alignment horizontal="center" vertical="top"/>
    </xf>
    <xf numFmtId="0" fontId="34" fillId="0" borderId="27" xfId="0" applyFont="1" applyFill="1" applyBorder="1" applyAlignment="1">
      <alignment horizontal="left" vertical="top" wrapText="1"/>
    </xf>
    <xf numFmtId="3" fontId="34" fillId="0" borderId="27" xfId="84" applyNumberFormat="1" applyFont="1" applyFill="1" applyBorder="1" applyAlignment="1">
      <alignment horizontal="center" vertical="top"/>
    </xf>
    <xf numFmtId="0" fontId="86" fillId="0" borderId="27" xfId="0" applyFont="1" applyFill="1" applyBorder="1" applyAlignment="1">
      <alignment horizontal="center" vertical="top"/>
    </xf>
    <xf numFmtId="43" fontId="34" fillId="0" borderId="23" xfId="186" applyNumberFormat="1" applyFont="1" applyFill="1" applyBorder="1" applyAlignment="1">
      <alignment horizontal="center" vertical="top"/>
    </xf>
    <xf numFmtId="0" fontId="34" fillId="0" borderId="39" xfId="0" applyFont="1" applyFill="1" applyBorder="1" applyAlignment="1">
      <alignment horizontal="left" vertical="top" wrapText="1"/>
    </xf>
    <xf numFmtId="43" fontId="34" fillId="0" borderId="38" xfId="84" applyNumberFormat="1" applyFont="1" applyFill="1" applyBorder="1" applyAlignment="1">
      <alignment horizontal="center" vertical="top"/>
    </xf>
    <xf numFmtId="3" fontId="34" fillId="0" borderId="38" xfId="0" applyNumberFormat="1" applyFont="1" applyFill="1" applyBorder="1" applyAlignment="1">
      <alignment horizontal="center" vertical="top"/>
    </xf>
    <xf numFmtId="0" fontId="86" fillId="0" borderId="38" xfId="0" applyFont="1" applyFill="1" applyBorder="1" applyAlignment="1">
      <alignment horizontal="center" vertical="top"/>
    </xf>
    <xf numFmtId="43" fontId="34" fillId="0" borderId="38" xfId="139" applyNumberFormat="1" applyFont="1" applyFill="1" applyBorder="1" applyAlignment="1">
      <alignment horizontal="center" vertical="top"/>
    </xf>
    <xf numFmtId="0" fontId="34" fillId="0" borderId="38" xfId="302" applyFont="1" applyFill="1" applyBorder="1" applyAlignment="1">
      <alignment horizontal="left" vertical="top" wrapText="1"/>
      <protection/>
    </xf>
    <xf numFmtId="43" fontId="34" fillId="0" borderId="38" xfId="139" applyNumberFormat="1" applyFont="1" applyBorder="1" applyAlignment="1">
      <alignment vertical="top"/>
    </xf>
    <xf numFmtId="43" fontId="34" fillId="0" borderId="38" xfId="139" applyNumberFormat="1" applyFont="1" applyFill="1" applyBorder="1" applyAlignment="1">
      <alignment vertical="top"/>
    </xf>
    <xf numFmtId="3" fontId="34" fillId="0" borderId="38" xfId="185" applyNumberFormat="1" applyFont="1" applyFill="1" applyBorder="1" applyAlignment="1">
      <alignment horizontal="right" vertical="top"/>
    </xf>
    <xf numFmtId="0" fontId="86" fillId="0" borderId="38" xfId="302" applyFont="1" applyFill="1" applyBorder="1" applyAlignment="1">
      <alignment horizontal="center" vertical="top"/>
      <protection/>
    </xf>
    <xf numFmtId="43" fontId="34" fillId="0" borderId="38" xfId="185" applyNumberFormat="1" applyFont="1" applyFill="1" applyBorder="1" applyAlignment="1">
      <alignment horizontal="center" vertical="top"/>
    </xf>
    <xf numFmtId="0" fontId="34" fillId="55" borderId="33" xfId="259" applyFont="1" applyFill="1" applyBorder="1" applyAlignment="1">
      <alignment horizontal="left" vertical="top" wrapText="1"/>
      <protection/>
    </xf>
    <xf numFmtId="171" fontId="34" fillId="0" borderId="40" xfId="84" applyNumberFormat="1" applyFont="1" applyFill="1" applyBorder="1" applyAlignment="1">
      <alignment vertical="top"/>
    </xf>
    <xf numFmtId="0" fontId="34" fillId="0" borderId="40" xfId="259" applyFont="1" applyFill="1" applyBorder="1" applyAlignment="1">
      <alignment horizontal="center" vertical="top" wrapText="1"/>
      <protection/>
    </xf>
    <xf numFmtId="0" fontId="86" fillId="0" borderId="40" xfId="259" applyFont="1" applyFill="1" applyBorder="1" applyAlignment="1">
      <alignment horizontal="center" vertical="top" wrapText="1"/>
      <protection/>
    </xf>
    <xf numFmtId="43" fontId="34" fillId="0" borderId="40" xfId="139" applyNumberFormat="1" applyFont="1" applyFill="1" applyBorder="1" applyAlignment="1">
      <alignment horizontal="center" vertical="top"/>
    </xf>
    <xf numFmtId="0" fontId="34" fillId="55" borderId="40" xfId="259" applyFont="1" applyFill="1" applyBorder="1" applyAlignment="1">
      <alignment horizontal="left" vertical="top" wrapText="1"/>
      <protection/>
    </xf>
    <xf numFmtId="43" fontId="34" fillId="0" borderId="40" xfId="84" applyNumberFormat="1" applyFont="1" applyFill="1" applyBorder="1" applyAlignment="1">
      <alignment vertical="top"/>
    </xf>
    <xf numFmtId="0" fontId="34" fillId="0" borderId="40" xfId="259" applyFont="1" applyFill="1" applyBorder="1" applyAlignment="1">
      <alignment horizontal="right" vertical="top" wrapText="1"/>
      <protection/>
    </xf>
    <xf numFmtId="43" fontId="34" fillId="0" borderId="40" xfId="139" applyNumberFormat="1" applyFont="1" applyFill="1" applyBorder="1" applyAlignment="1">
      <alignment vertical="top"/>
    </xf>
    <xf numFmtId="2" fontId="34" fillId="0" borderId="40" xfId="139" applyNumberFormat="1" applyFont="1" applyFill="1" applyBorder="1" applyAlignment="1">
      <alignment vertical="top"/>
    </xf>
    <xf numFmtId="171" fontId="34" fillId="0" borderId="33" xfId="84" applyNumberFormat="1" applyFont="1" applyFill="1" applyBorder="1" applyAlignment="1">
      <alignment vertical="top"/>
    </xf>
    <xf numFmtId="0" fontId="34" fillId="0" borderId="33" xfId="259" applyFont="1" applyFill="1" applyBorder="1" applyAlignment="1">
      <alignment horizontal="center" vertical="top" wrapText="1"/>
      <protection/>
    </xf>
    <xf numFmtId="0" fontId="86" fillId="0" borderId="33" xfId="259" applyFont="1" applyFill="1" applyBorder="1" applyAlignment="1">
      <alignment horizontal="center" vertical="top" wrapText="1"/>
      <protection/>
    </xf>
    <xf numFmtId="43" fontId="34" fillId="0" borderId="33" xfId="84" applyNumberFormat="1" applyFont="1" applyFill="1" applyBorder="1" applyAlignment="1">
      <alignment vertical="top"/>
    </xf>
    <xf numFmtId="0" fontId="34" fillId="0" borderId="33" xfId="259" applyFont="1" applyFill="1" applyBorder="1" applyAlignment="1">
      <alignment horizontal="right" vertical="top" wrapText="1"/>
      <protection/>
    </xf>
    <xf numFmtId="43" fontId="34" fillId="0" borderId="33" xfId="139" applyNumberFormat="1" applyFont="1" applyFill="1" applyBorder="1" applyAlignment="1">
      <alignment vertical="top"/>
    </xf>
    <xf numFmtId="0" fontId="92" fillId="0" borderId="35" xfId="259" applyFont="1" applyFill="1" applyBorder="1" applyAlignment="1">
      <alignment vertical="top" wrapText="1"/>
      <protection/>
    </xf>
    <xf numFmtId="0" fontId="34" fillId="0" borderId="29" xfId="259" applyFont="1" applyFill="1" applyBorder="1" applyAlignment="1">
      <alignment horizontal="center" vertical="top" wrapText="1"/>
      <protection/>
    </xf>
    <xf numFmtId="0" fontId="86" fillId="0" borderId="29" xfId="259" applyFont="1" applyFill="1" applyBorder="1" applyAlignment="1">
      <alignment horizontal="center" vertical="top" wrapText="1"/>
      <protection/>
    </xf>
    <xf numFmtId="0" fontId="92" fillId="0" borderId="29" xfId="259" applyFont="1" applyFill="1" applyBorder="1" applyAlignment="1">
      <alignment vertical="top" wrapText="1"/>
      <protection/>
    </xf>
    <xf numFmtId="0" fontId="34" fillId="0" borderId="41" xfId="259" applyFont="1" applyFill="1" applyBorder="1" applyAlignment="1">
      <alignment vertical="top" wrapText="1"/>
      <protection/>
    </xf>
    <xf numFmtId="0" fontId="34" fillId="0" borderId="30" xfId="259" applyFont="1" applyFill="1" applyBorder="1" applyAlignment="1">
      <alignment vertical="top" wrapText="1"/>
      <protection/>
    </xf>
    <xf numFmtId="0" fontId="34" fillId="0" borderId="29" xfId="259" applyFont="1" applyFill="1" applyBorder="1" applyAlignment="1">
      <alignment horizontal="right" vertical="top" wrapText="1"/>
      <protection/>
    </xf>
    <xf numFmtId="43" fontId="34" fillId="0" borderId="29" xfId="139" applyNumberFormat="1" applyFont="1" applyFill="1" applyBorder="1" applyAlignment="1">
      <alignment vertical="top"/>
    </xf>
    <xf numFmtId="43" fontId="34" fillId="12" borderId="24" xfId="139" applyNumberFormat="1" applyFont="1" applyFill="1" applyBorder="1" applyAlignment="1">
      <alignment vertical="top"/>
    </xf>
    <xf numFmtId="176" fontId="34" fillId="0" borderId="24" xfId="139" applyNumberFormat="1" applyFont="1" applyFill="1" applyBorder="1" applyAlignment="1">
      <alignment vertical="top"/>
    </xf>
    <xf numFmtId="43" fontId="86" fillId="0" borderId="24" xfId="139" applyNumberFormat="1" applyFont="1" applyFill="1" applyBorder="1" applyAlignment="1">
      <alignment horizontal="center" vertical="top"/>
    </xf>
    <xf numFmtId="176" fontId="34" fillId="0" borderId="23" xfId="139" applyNumberFormat="1" applyFont="1" applyFill="1" applyBorder="1" applyAlignment="1">
      <alignment vertical="top"/>
    </xf>
    <xf numFmtId="43" fontId="34" fillId="0" borderId="24" xfId="139" applyNumberFormat="1" applyFont="1" applyFill="1" applyBorder="1" applyAlignment="1">
      <alignment horizontal="right" vertical="top"/>
    </xf>
    <xf numFmtId="43" fontId="86" fillId="0" borderId="24" xfId="139" applyNumberFormat="1" applyFont="1" applyFill="1" applyBorder="1" applyAlignment="1">
      <alignment vertical="top"/>
    </xf>
    <xf numFmtId="0" fontId="34" fillId="0" borderId="24" xfId="303" applyFont="1" applyFill="1" applyBorder="1" applyAlignment="1">
      <alignment horizontal="left" vertical="top" wrapText="1"/>
      <protection/>
    </xf>
    <xf numFmtId="0" fontId="86" fillId="0" borderId="24" xfId="302" applyFont="1" applyFill="1" applyBorder="1" applyAlignment="1">
      <alignment horizontal="center" vertical="top" wrapText="1"/>
      <protection/>
    </xf>
    <xf numFmtId="171" fontId="34" fillId="0" borderId="42" xfId="300" applyNumberFormat="1" applyFont="1" applyFill="1" applyBorder="1" applyAlignment="1">
      <alignment horizontal="center" vertical="top" wrapText="1"/>
      <protection/>
    </xf>
    <xf numFmtId="43" fontId="34" fillId="0" borderId="24" xfId="210" applyNumberFormat="1" applyFont="1" applyFill="1" applyBorder="1" applyAlignment="1">
      <alignment horizontal="right" vertical="top" wrapText="1"/>
    </xf>
    <xf numFmtId="43" fontId="34" fillId="0" borderId="27" xfId="210" applyNumberFormat="1" applyFont="1" applyFill="1" applyBorder="1" applyAlignment="1">
      <alignment horizontal="right" vertical="top" wrapText="1"/>
    </xf>
    <xf numFmtId="0" fontId="86" fillId="0" borderId="24" xfId="303" applyFont="1" applyFill="1" applyBorder="1" applyAlignment="1">
      <alignment horizontal="center" vertical="top" wrapText="1"/>
      <protection/>
    </xf>
    <xf numFmtId="3" fontId="34" fillId="0" borderId="24" xfId="0" applyNumberFormat="1" applyFont="1" applyFill="1" applyBorder="1" applyAlignment="1">
      <alignment horizontal="center" vertical="top" wrapText="1"/>
    </xf>
    <xf numFmtId="0" fontId="86" fillId="0" borderId="24" xfId="0" applyFont="1" applyFill="1" applyBorder="1" applyAlignment="1">
      <alignment horizontal="center" vertical="top" wrapText="1"/>
    </xf>
    <xf numFmtId="0" fontId="33" fillId="0" borderId="24" xfId="302" applyFont="1" applyFill="1" applyBorder="1" applyAlignment="1">
      <alignment horizontal="center" vertical="top" wrapText="1"/>
      <protection/>
    </xf>
    <xf numFmtId="0" fontId="87" fillId="0" borderId="24" xfId="303" applyFont="1" applyFill="1" applyBorder="1" applyAlignment="1">
      <alignment horizontal="center" vertical="top" wrapText="1"/>
      <protection/>
    </xf>
    <xf numFmtId="0" fontId="34" fillId="0" borderId="24" xfId="109" applyFont="1" applyFill="1" applyBorder="1" applyAlignment="1">
      <alignment horizontal="left" vertical="center" wrapText="1"/>
      <protection/>
    </xf>
    <xf numFmtId="3" fontId="34" fillId="0" borderId="24" xfId="303" applyNumberFormat="1" applyFont="1" applyFill="1" applyBorder="1" applyAlignment="1">
      <alignment horizontal="center" vertical="top" wrapText="1"/>
      <protection/>
    </xf>
    <xf numFmtId="3" fontId="34" fillId="0" borderId="24" xfId="302" applyNumberFormat="1" applyFont="1" applyFill="1" applyBorder="1" applyAlignment="1">
      <alignment horizontal="center" vertical="top" wrapText="1"/>
      <protection/>
    </xf>
    <xf numFmtId="3" fontId="34" fillId="0" borderId="24" xfId="303" applyNumberFormat="1" applyFont="1" applyFill="1" applyBorder="1" applyAlignment="1">
      <alignment horizontal="center" vertical="center" wrapText="1"/>
      <protection/>
    </xf>
    <xf numFmtId="3" fontId="34" fillId="0" borderId="24" xfId="302" applyNumberFormat="1" applyFont="1" applyFill="1" applyBorder="1" applyAlignment="1">
      <alignment horizontal="center" vertical="center" wrapText="1"/>
      <protection/>
    </xf>
    <xf numFmtId="171" fontId="34" fillId="0" borderId="27" xfId="84" applyNumberFormat="1" applyFont="1" applyFill="1" applyBorder="1" applyAlignment="1">
      <alignment horizontal="center"/>
    </xf>
    <xf numFmtId="43" fontId="34" fillId="12" borderId="24" xfId="139" applyNumberFormat="1" applyFont="1" applyFill="1" applyBorder="1" applyAlignment="1">
      <alignment/>
    </xf>
    <xf numFmtId="43" fontId="34" fillId="0" borderId="23" xfId="139" applyNumberFormat="1" applyFont="1" applyBorder="1" applyAlignment="1">
      <alignment vertical="top"/>
    </xf>
    <xf numFmtId="3" fontId="34" fillId="0" borderId="24" xfId="302" applyNumberFormat="1" applyFont="1" applyFill="1" applyBorder="1" applyAlignment="1">
      <alignment horizontal="right" vertical="top" wrapText="1"/>
      <protection/>
    </xf>
    <xf numFmtId="176" fontId="34" fillId="0" borderId="24" xfId="84" applyNumberFormat="1" applyFont="1" applyFill="1" applyBorder="1" applyAlignment="1">
      <alignment horizontal="center" vertical="top"/>
    </xf>
    <xf numFmtId="0" fontId="92" fillId="0" borderId="35" xfId="259" applyFont="1" applyFill="1" applyBorder="1" applyAlignment="1">
      <alignment horizontal="left" vertical="top" wrapText="1"/>
      <protection/>
    </xf>
    <xf numFmtId="43" fontId="34" fillId="12" borderId="24" xfId="139" applyNumberFormat="1" applyFont="1" applyFill="1" applyBorder="1" applyAlignment="1">
      <alignment horizontal="left" vertical="top"/>
    </xf>
    <xf numFmtId="171" fontId="34" fillId="0" borderId="24" xfId="84" applyNumberFormat="1" applyFont="1" applyFill="1" applyBorder="1" applyAlignment="1">
      <alignment horizontal="center"/>
    </xf>
    <xf numFmtId="3" fontId="34" fillId="0" borderId="24" xfId="0" applyNumberFormat="1" applyFont="1" applyFill="1" applyBorder="1" applyAlignment="1">
      <alignment horizontal="center" wrapText="1"/>
    </xf>
    <xf numFmtId="0" fontId="86" fillId="0" borderId="24" xfId="0" applyFont="1" applyFill="1" applyBorder="1" applyAlignment="1">
      <alignment horizontal="center" wrapText="1"/>
    </xf>
    <xf numFmtId="171" fontId="34" fillId="0" borderId="23" xfId="84" applyNumberFormat="1" applyFont="1" applyFill="1" applyBorder="1" applyAlignment="1">
      <alignment horizontal="center" vertical="top"/>
    </xf>
    <xf numFmtId="3" fontId="34" fillId="0" borderId="24" xfId="0" applyNumberFormat="1" applyFont="1" applyFill="1" applyBorder="1" applyAlignment="1">
      <alignment horizontal="right" wrapText="1"/>
    </xf>
    <xf numFmtId="43" fontId="34" fillId="0" borderId="24" xfId="139" applyNumberFormat="1" applyFont="1" applyFill="1" applyBorder="1" applyAlignment="1">
      <alignment/>
    </xf>
    <xf numFmtId="2" fontId="34" fillId="0" borderId="0" xfId="259" applyNumberFormat="1" applyFont="1" applyFill="1" applyAlignment="1">
      <alignment/>
      <protection/>
    </xf>
    <xf numFmtId="0" fontId="34" fillId="0" borderId="0" xfId="259" applyFont="1" applyFill="1" applyAlignment="1">
      <alignment/>
      <protection/>
    </xf>
    <xf numFmtId="3" fontId="34" fillId="0" borderId="24" xfId="301" applyNumberFormat="1" applyFont="1" applyFill="1" applyBorder="1" applyAlignment="1">
      <alignment horizontal="center" vertical="top" wrapText="1"/>
      <protection/>
    </xf>
    <xf numFmtId="0" fontId="86" fillId="0" borderId="24" xfId="301" applyFont="1" applyFill="1" applyBorder="1" applyAlignment="1">
      <alignment horizontal="center" vertical="top" wrapText="1"/>
      <protection/>
    </xf>
    <xf numFmtId="0" fontId="34" fillId="0" borderId="24" xfId="259" applyFont="1" applyFill="1" applyBorder="1" applyAlignment="1">
      <alignment horizontal="center" vertical="top"/>
      <protection/>
    </xf>
    <xf numFmtId="0" fontId="34" fillId="0" borderId="24" xfId="259" applyFont="1" applyFill="1" applyBorder="1" applyAlignment="1">
      <alignment horizontal="center"/>
      <protection/>
    </xf>
    <xf numFmtId="3" fontId="34" fillId="0" borderId="29" xfId="301" applyNumberFormat="1" applyFont="1" applyFill="1" applyBorder="1" applyAlignment="1">
      <alignment horizontal="center" vertical="top" wrapText="1"/>
      <protection/>
    </xf>
    <xf numFmtId="0" fontId="86" fillId="0" borderId="29" xfId="301" applyFont="1" applyFill="1" applyBorder="1" applyAlignment="1">
      <alignment horizontal="center" vertical="top" wrapText="1"/>
      <protection/>
    </xf>
    <xf numFmtId="0" fontId="33" fillId="0" borderId="24" xfId="0" applyFont="1" applyBorder="1" applyAlignment="1">
      <alignment horizontal="left" vertical="top" wrapText="1"/>
    </xf>
    <xf numFmtId="0" fontId="31" fillId="0" borderId="0" xfId="259" applyFont="1" applyFill="1" applyBorder="1" applyAlignment="1">
      <alignment horizontal="left" vertical="top"/>
      <protection/>
    </xf>
    <xf numFmtId="0" fontId="82" fillId="0" borderId="0" xfId="0" applyFont="1" applyAlignment="1">
      <alignment horizontal="left" vertical="top"/>
    </xf>
    <xf numFmtId="0" fontId="30" fillId="0" borderId="0" xfId="259" applyFont="1" applyFill="1" applyBorder="1" applyAlignment="1">
      <alignment horizontal="left" vertical="top"/>
      <protection/>
    </xf>
    <xf numFmtId="3" fontId="34" fillId="0" borderId="24" xfId="302" applyNumberFormat="1" applyFont="1" applyFill="1" applyBorder="1" applyAlignment="1">
      <alignment horizontal="right" vertical="center" wrapText="1"/>
      <protection/>
    </xf>
    <xf numFmtId="0" fontId="86" fillId="0" borderId="24" xfId="302" applyFont="1" applyFill="1" applyBorder="1" applyAlignment="1">
      <alignment horizontal="center" vertical="center" wrapText="1"/>
      <protection/>
    </xf>
    <xf numFmtId="43" fontId="34" fillId="0" borderId="24" xfId="185" applyNumberFormat="1" applyFont="1" applyFill="1" applyBorder="1" applyAlignment="1">
      <alignment horizontal="center" vertical="center"/>
    </xf>
    <xf numFmtId="171" fontId="34" fillId="0" borderId="24" xfId="109" applyNumberFormat="1" applyFont="1" applyFill="1" applyBorder="1" applyAlignment="1">
      <alignment horizontal="center" vertical="top"/>
      <protection/>
    </xf>
    <xf numFmtId="3" fontId="34" fillId="0" borderId="29" xfId="303" applyNumberFormat="1" applyFont="1" applyFill="1" applyBorder="1" applyAlignment="1">
      <alignment horizontal="center" vertical="top" wrapText="1"/>
      <protection/>
    </xf>
    <xf numFmtId="0" fontId="86" fillId="0" borderId="29" xfId="303" applyFont="1" applyFill="1" applyBorder="1" applyAlignment="1">
      <alignment horizontal="center" vertical="top" wrapText="1"/>
      <protection/>
    </xf>
    <xf numFmtId="43" fontId="34" fillId="0" borderId="29" xfId="186" applyNumberFormat="1" applyFont="1" applyFill="1" applyBorder="1" applyAlignment="1">
      <alignment horizontal="center" vertical="center" wrapText="1"/>
    </xf>
    <xf numFmtId="43" fontId="34" fillId="12" borderId="29" xfId="139" applyNumberFormat="1" applyFont="1" applyFill="1" applyBorder="1" applyAlignment="1">
      <alignment/>
    </xf>
    <xf numFmtId="176" fontId="34" fillId="0" borderId="29" xfId="139" applyNumberFormat="1" applyFont="1" applyFill="1" applyBorder="1" applyAlignment="1">
      <alignment/>
    </xf>
    <xf numFmtId="43" fontId="34" fillId="0" borderId="29" xfId="139" applyNumberFormat="1" applyFont="1" applyFill="1" applyBorder="1" applyAlignment="1">
      <alignment/>
    </xf>
    <xf numFmtId="43" fontId="86" fillId="0" borderId="29" xfId="139" applyNumberFormat="1" applyFont="1" applyFill="1" applyBorder="1" applyAlignment="1">
      <alignment horizontal="center"/>
    </xf>
    <xf numFmtId="176" fontId="34" fillId="0" borderId="29" xfId="139" applyNumberFormat="1" applyFont="1" applyFill="1" applyBorder="1" applyAlignment="1">
      <alignment vertical="top"/>
    </xf>
    <xf numFmtId="43" fontId="34" fillId="0" borderId="29" xfId="139" applyNumberFormat="1" applyFont="1" applyFill="1" applyBorder="1" applyAlignment="1">
      <alignment horizontal="right"/>
    </xf>
    <xf numFmtId="43" fontId="86" fillId="0" borderId="29" xfId="139" applyNumberFormat="1" applyFont="1" applyFill="1" applyBorder="1" applyAlignment="1">
      <alignment/>
    </xf>
    <xf numFmtId="2" fontId="34" fillId="0" borderId="29" xfId="139" applyNumberFormat="1" applyFont="1" applyFill="1" applyBorder="1" applyAlignment="1">
      <alignment/>
    </xf>
    <xf numFmtId="171" fontId="34" fillId="0" borderId="30" xfId="84" applyNumberFormat="1" applyFont="1" applyFill="1" applyBorder="1" applyAlignment="1">
      <alignment/>
    </xf>
    <xf numFmtId="171" fontId="34" fillId="0" borderId="29" xfId="84" applyNumberFormat="1" applyFont="1" applyFill="1" applyBorder="1" applyAlignment="1">
      <alignment/>
    </xf>
    <xf numFmtId="171" fontId="34" fillId="0" borderId="29" xfId="84" applyNumberFormat="1" applyFont="1" applyFill="1" applyBorder="1" applyAlignment="1">
      <alignment horizontal="center"/>
    </xf>
    <xf numFmtId="0" fontId="34" fillId="0" borderId="27" xfId="86" applyNumberFormat="1" applyFont="1" applyFill="1" applyBorder="1" applyAlignment="1">
      <alignment horizontal="left" vertical="top" wrapText="1"/>
    </xf>
    <xf numFmtId="3" fontId="34" fillId="0" borderId="27" xfId="0" applyNumberFormat="1" applyFont="1" applyFill="1" applyBorder="1" applyAlignment="1">
      <alignment horizontal="center" vertical="top"/>
    </xf>
    <xf numFmtId="0" fontId="34" fillId="0" borderId="27" xfId="302" applyFont="1" applyFill="1" applyBorder="1" applyAlignment="1">
      <alignment vertical="top" wrapText="1"/>
      <protection/>
    </xf>
    <xf numFmtId="0" fontId="34" fillId="0" borderId="24" xfId="302" applyFont="1" applyFill="1" applyBorder="1" applyAlignment="1">
      <alignment horizontal="right" vertical="top"/>
      <protection/>
    </xf>
    <xf numFmtId="2" fontId="34" fillId="0" borderId="0" xfId="259" applyNumberFormat="1" applyFont="1" applyFill="1" applyBorder="1" applyAlignment="1">
      <alignment vertical="top"/>
      <protection/>
    </xf>
    <xf numFmtId="0" fontId="34" fillId="0" borderId="27" xfId="86" applyNumberFormat="1" applyFont="1" applyFill="1" applyBorder="1" applyAlignment="1">
      <alignment horizontal="left" vertical="center" wrapText="1"/>
    </xf>
    <xf numFmtId="43" fontId="34" fillId="0" borderId="27" xfId="84" applyNumberFormat="1" applyFont="1" applyFill="1" applyBorder="1" applyAlignment="1">
      <alignment horizontal="center" vertical="center"/>
    </xf>
    <xf numFmtId="3" fontId="34" fillId="0" borderId="27" xfId="0" applyNumberFormat="1" applyFont="1" applyFill="1" applyBorder="1" applyAlignment="1">
      <alignment horizontal="center" vertical="center"/>
    </xf>
    <xf numFmtId="0" fontId="86" fillId="0" borderId="27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vertical="top" wrapText="1"/>
    </xf>
    <xf numFmtId="0" fontId="34" fillId="0" borderId="24" xfId="0" applyFont="1" applyFill="1" applyBorder="1" applyAlignment="1">
      <alignment horizontal="center" vertical="top"/>
    </xf>
    <xf numFmtId="171" fontId="34" fillId="0" borderId="24" xfId="109" applyNumberFormat="1" applyFont="1" applyFill="1" applyBorder="1" applyAlignment="1">
      <alignment horizontal="center" vertical="center"/>
      <protection/>
    </xf>
    <xf numFmtId="0" fontId="34" fillId="0" borderId="29" xfId="0" applyFont="1" applyFill="1" applyBorder="1" applyAlignment="1">
      <alignment vertical="top" wrapText="1"/>
    </xf>
    <xf numFmtId="43" fontId="34" fillId="0" borderId="29" xfId="84" applyNumberFormat="1" applyFont="1" applyFill="1" applyBorder="1" applyAlignment="1">
      <alignment horizontal="center" vertical="top"/>
    </xf>
    <xf numFmtId="0" fontId="34" fillId="0" borderId="29" xfId="0" applyFont="1" applyFill="1" applyBorder="1" applyAlignment="1">
      <alignment horizontal="center" vertical="top"/>
    </xf>
    <xf numFmtId="0" fontId="86" fillId="0" borderId="29" xfId="0" applyFont="1" applyFill="1" applyBorder="1" applyAlignment="1">
      <alignment horizontal="center" vertical="top"/>
    </xf>
    <xf numFmtId="43" fontId="34" fillId="0" borderId="31" xfId="139" applyNumberFormat="1" applyFont="1" applyFill="1" applyBorder="1" applyAlignment="1">
      <alignment horizontal="center" vertical="top"/>
    </xf>
    <xf numFmtId="0" fontId="86" fillId="0" borderId="27" xfId="303" applyFont="1" applyFill="1" applyBorder="1" applyAlignment="1">
      <alignment horizontal="center" vertical="top" wrapText="1"/>
      <protection/>
    </xf>
    <xf numFmtId="0" fontId="86" fillId="0" borderId="31" xfId="303" applyFont="1" applyFill="1" applyBorder="1" applyAlignment="1">
      <alignment horizontal="center" vertical="top" wrapText="1"/>
      <protection/>
    </xf>
    <xf numFmtId="43" fontId="34" fillId="0" borderId="29" xfId="180" applyNumberFormat="1" applyFont="1" applyFill="1" applyBorder="1" applyAlignment="1">
      <alignment horizontal="center"/>
    </xf>
    <xf numFmtId="176" fontId="34" fillId="0" borderId="29" xfId="301" applyNumberFormat="1" applyFont="1" applyFill="1" applyBorder="1" applyAlignment="1">
      <alignment horizontal="center" wrapText="1"/>
      <protection/>
    </xf>
    <xf numFmtId="0" fontId="86" fillId="0" borderId="29" xfId="301" applyFont="1" applyFill="1" applyBorder="1" applyAlignment="1">
      <alignment horizontal="center" wrapText="1"/>
      <protection/>
    </xf>
    <xf numFmtId="171" fontId="34" fillId="0" borderId="29" xfId="84" applyNumberFormat="1" applyFont="1" applyBorder="1" applyAlignment="1">
      <alignment horizontal="center" vertical="top"/>
    </xf>
    <xf numFmtId="3" fontId="34" fillId="0" borderId="29" xfId="0" applyNumberFormat="1" applyFont="1" applyFill="1" applyBorder="1" applyAlignment="1">
      <alignment horizontal="right" wrapText="1"/>
    </xf>
    <xf numFmtId="0" fontId="86" fillId="0" borderId="29" xfId="0" applyFont="1" applyFill="1" applyBorder="1" applyAlignment="1">
      <alignment horizontal="center" wrapText="1"/>
    </xf>
    <xf numFmtId="0" fontId="34" fillId="0" borderId="24" xfId="301" applyFont="1" applyBorder="1" applyAlignment="1">
      <alignment horizontal="left" vertical="center" wrapText="1"/>
      <protection/>
    </xf>
    <xf numFmtId="43" fontId="34" fillId="0" borderId="24" xfId="180" applyNumberFormat="1" applyFont="1" applyFill="1" applyBorder="1" applyAlignment="1">
      <alignment horizontal="center" vertical="center"/>
    </xf>
    <xf numFmtId="3" fontId="34" fillId="0" borderId="24" xfId="301" applyNumberFormat="1" applyFont="1" applyBorder="1" applyAlignment="1">
      <alignment horizontal="center" vertical="center" wrapText="1"/>
      <protection/>
    </xf>
    <xf numFmtId="0" fontId="86" fillId="0" borderId="24" xfId="301" applyFont="1" applyBorder="1" applyAlignment="1">
      <alignment horizontal="center" vertical="center" wrapText="1"/>
      <protection/>
    </xf>
    <xf numFmtId="0" fontId="34" fillId="0" borderId="24" xfId="303" applyFont="1" applyFill="1" applyBorder="1" applyAlignment="1">
      <alignment horizontal="left" vertical="center" wrapText="1"/>
      <protection/>
    </xf>
    <xf numFmtId="3" fontId="34" fillId="0" borderId="31" xfId="303" applyNumberFormat="1" applyFont="1" applyFill="1" applyBorder="1" applyAlignment="1">
      <alignment horizontal="center" vertical="top" wrapText="1"/>
      <protection/>
    </xf>
    <xf numFmtId="43" fontId="34" fillId="0" borderId="31" xfId="186" applyNumberFormat="1" applyFont="1" applyFill="1" applyBorder="1" applyAlignment="1">
      <alignment horizontal="center" vertical="top" wrapText="1"/>
    </xf>
    <xf numFmtId="2" fontId="34" fillId="0" borderId="36" xfId="139" applyNumberFormat="1" applyFont="1" applyFill="1" applyBorder="1" applyAlignment="1">
      <alignment vertical="top"/>
    </xf>
    <xf numFmtId="171" fontId="34" fillId="0" borderId="36" xfId="84" applyNumberFormat="1" applyFont="1" applyFill="1" applyBorder="1" applyAlignment="1">
      <alignment horizontal="center" vertical="top"/>
    </xf>
    <xf numFmtId="0" fontId="34" fillId="0" borderId="0" xfId="0" applyFont="1" applyBorder="1" applyAlignment="1">
      <alignment horizontal="left" wrapText="1"/>
    </xf>
    <xf numFmtId="171" fontId="33" fillId="0" borderId="0" xfId="84" applyNumberFormat="1" applyFont="1" applyFill="1" applyBorder="1" applyAlignment="1">
      <alignment/>
    </xf>
    <xf numFmtId="176" fontId="34" fillId="0" borderId="0" xfId="259" applyNumberFormat="1" applyFont="1" applyFill="1" applyBorder="1" applyAlignment="1">
      <alignment/>
      <protection/>
    </xf>
    <xf numFmtId="176" fontId="86" fillId="0" borderId="0" xfId="259" applyNumberFormat="1" applyFont="1" applyFill="1" applyBorder="1" applyAlignment="1">
      <alignment/>
      <protection/>
    </xf>
    <xf numFmtId="43" fontId="33" fillId="0" borderId="0" xfId="84" applyNumberFormat="1" applyFont="1" applyFill="1" applyBorder="1" applyAlignment="1">
      <alignment/>
    </xf>
    <xf numFmtId="176" fontId="34" fillId="0" borderId="0" xfId="259" applyNumberFormat="1" applyFont="1" applyFill="1" applyBorder="1" applyAlignment="1">
      <alignment horizontal="right"/>
      <protection/>
    </xf>
    <xf numFmtId="0" fontId="86" fillId="0" borderId="0" xfId="259" applyFont="1" applyFill="1" applyBorder="1" applyAlignment="1">
      <alignment horizontal="center"/>
      <protection/>
    </xf>
    <xf numFmtId="43" fontId="34" fillId="0" borderId="0" xfId="139" applyNumberFormat="1" applyFont="1" applyFill="1" applyBorder="1" applyAlignment="1">
      <alignment/>
    </xf>
    <xf numFmtId="43" fontId="31" fillId="0" borderId="0" xfId="259" applyNumberFormat="1" applyFont="1" applyFill="1" applyBorder="1" applyAlignment="1">
      <alignment horizontal="center"/>
      <protection/>
    </xf>
    <xf numFmtId="0" fontId="31" fillId="0" borderId="0" xfId="259" applyFont="1" applyFill="1" applyBorder="1" applyAlignment="1">
      <alignment horizontal="center"/>
      <protection/>
    </xf>
    <xf numFmtId="0" fontId="78" fillId="0" borderId="0" xfId="259" applyFont="1" applyFill="1" applyBorder="1" applyAlignment="1">
      <alignment horizontal="center"/>
      <protection/>
    </xf>
    <xf numFmtId="176" fontId="31" fillId="0" borderId="0" xfId="139" applyNumberFormat="1" applyFont="1" applyFill="1" applyBorder="1" applyAlignment="1">
      <alignment vertical="top"/>
    </xf>
    <xf numFmtId="43" fontId="31" fillId="0" borderId="0" xfId="139" applyNumberFormat="1" applyFont="1" applyFill="1" applyBorder="1" applyAlignment="1">
      <alignment horizontal="right" vertical="top"/>
    </xf>
    <xf numFmtId="0" fontId="78" fillId="0" borderId="0" xfId="259" applyFont="1" applyFill="1" applyBorder="1">
      <alignment/>
      <protection/>
    </xf>
    <xf numFmtId="2" fontId="30" fillId="0" borderId="0" xfId="84" applyNumberFormat="1" applyFont="1" applyFill="1" applyBorder="1" applyAlignment="1">
      <alignment vertical="top"/>
    </xf>
    <xf numFmtId="170" fontId="34" fillId="0" borderId="43" xfId="86" applyFont="1" applyFill="1" applyBorder="1" applyAlignment="1">
      <alignment horizontal="left" vertical="top" wrapText="1"/>
    </xf>
    <xf numFmtId="170" fontId="34" fillId="0" borderId="44" xfId="86" applyFont="1" applyFill="1" applyBorder="1" applyAlignment="1">
      <alignment horizontal="left" vertical="top" wrapText="1"/>
    </xf>
    <xf numFmtId="0" fontId="33" fillId="0" borderId="22" xfId="259" applyFont="1" applyFill="1" applyBorder="1" applyAlignment="1">
      <alignment horizontal="left" vertical="center" wrapText="1"/>
      <protection/>
    </xf>
    <xf numFmtId="2" fontId="33" fillId="0" borderId="0" xfId="84" applyNumberFormat="1" applyFont="1" applyFill="1" applyBorder="1" applyAlignment="1">
      <alignment horizontal="right" vertical="top"/>
    </xf>
    <xf numFmtId="0" fontId="34" fillId="0" borderId="43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2" fontId="34" fillId="0" borderId="43" xfId="84" applyNumberFormat="1" applyFont="1" applyFill="1" applyBorder="1" applyAlignment="1">
      <alignment horizontal="center" vertical="center"/>
    </xf>
    <xf numFmtId="2" fontId="34" fillId="0" borderId="5" xfId="84" applyNumberFormat="1" applyFont="1" applyFill="1" applyBorder="1" applyAlignment="1">
      <alignment horizontal="center" vertical="center"/>
    </xf>
    <xf numFmtId="2" fontId="34" fillId="0" borderId="44" xfId="84" applyNumberFormat="1" applyFont="1" applyFill="1" applyBorder="1" applyAlignment="1">
      <alignment horizontal="center" vertical="center"/>
    </xf>
    <xf numFmtId="2" fontId="30" fillId="0" borderId="0" xfId="84" applyNumberFormat="1" applyFont="1" applyFill="1" applyBorder="1" applyAlignment="1">
      <alignment horizontal="right" vertical="top"/>
    </xf>
    <xf numFmtId="170" fontId="32" fillId="0" borderId="43" xfId="86" applyFont="1" applyFill="1" applyBorder="1" applyAlignment="1">
      <alignment horizontal="left" vertical="top" wrapText="1"/>
    </xf>
    <xf numFmtId="170" fontId="32" fillId="0" borderId="44" xfId="86" applyFont="1" applyFill="1" applyBorder="1" applyAlignment="1">
      <alignment horizontal="left" vertical="top" wrapText="1"/>
    </xf>
    <xf numFmtId="0" fontId="31" fillId="0" borderId="43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2" fontId="31" fillId="0" borderId="43" xfId="84" applyNumberFormat="1" applyFont="1" applyFill="1" applyBorder="1" applyAlignment="1">
      <alignment horizontal="center" vertical="center"/>
    </xf>
    <xf numFmtId="2" fontId="31" fillId="0" borderId="5" xfId="84" applyNumberFormat="1" applyFont="1" applyFill="1" applyBorder="1" applyAlignment="1">
      <alignment horizontal="center" vertical="center"/>
    </xf>
    <xf numFmtId="2" fontId="31" fillId="0" borderId="44" xfId="84" applyNumberFormat="1" applyFont="1" applyFill="1" applyBorder="1" applyAlignment="1">
      <alignment horizontal="center" vertical="center"/>
    </xf>
  </cellXfs>
  <cellStyles count="3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75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alculation 2" xfId="78"/>
    <cellStyle name="Calculation 3" xfId="79"/>
    <cellStyle name="Check Cell" xfId="80"/>
    <cellStyle name="Comma 2" xfId="81"/>
    <cellStyle name="Comma 2 2" xfId="82"/>
    <cellStyle name="Comma 2 2 2" xfId="83"/>
    <cellStyle name="Comma 3" xfId="84"/>
    <cellStyle name="Comma 4" xfId="85"/>
    <cellStyle name="Currency 2" xfId="86"/>
    <cellStyle name="Explanatory Text" xfId="87"/>
    <cellStyle name="Good" xfId="88"/>
    <cellStyle name="Header1" xfId="89"/>
    <cellStyle name="Header2" xfId="90"/>
    <cellStyle name="Header2 2" xfId="91"/>
    <cellStyle name="Header2 3" xfId="92"/>
    <cellStyle name="Heading 1" xfId="93"/>
    <cellStyle name="Heading 2" xfId="94"/>
    <cellStyle name="Heading 3" xfId="95"/>
    <cellStyle name="Heading 4" xfId="96"/>
    <cellStyle name="Input" xfId="97"/>
    <cellStyle name="Input 2" xfId="98"/>
    <cellStyle name="Input 3" xfId="99"/>
    <cellStyle name="Linked Cell" xfId="100"/>
    <cellStyle name="Neutral" xfId="101"/>
    <cellStyle name="Normal 2" xfId="102"/>
    <cellStyle name="Normal 2 2" xfId="103"/>
    <cellStyle name="Normal 2 2 2" xfId="104"/>
    <cellStyle name="Normal 3" xfId="105"/>
    <cellStyle name="Normal 4" xfId="106"/>
    <cellStyle name="Normal 5" xfId="107"/>
    <cellStyle name="Normal 5 2" xfId="108"/>
    <cellStyle name="Normal 6" xfId="109"/>
    <cellStyle name="Note" xfId="110"/>
    <cellStyle name="Note 2" xfId="111"/>
    <cellStyle name="Note 3" xfId="112"/>
    <cellStyle name="Output" xfId="113"/>
    <cellStyle name="Output 2" xfId="114"/>
    <cellStyle name="Output 3" xfId="115"/>
    <cellStyle name="Title" xfId="116"/>
    <cellStyle name="Total" xfId="117"/>
    <cellStyle name="Total 2" xfId="118"/>
    <cellStyle name="Total 3" xfId="119"/>
    <cellStyle name="Warning Text" xfId="120"/>
    <cellStyle name="Comma" xfId="121"/>
    <cellStyle name="Comma [0]" xfId="122"/>
    <cellStyle name="เครื่องหมายจุลภาค 10" xfId="123"/>
    <cellStyle name="เครื่องหมายจุลภาค 10 2" xfId="124"/>
    <cellStyle name="เครื่องหมายจุลภาค 11" xfId="125"/>
    <cellStyle name="เครื่องหมายจุลภาค 12" xfId="126"/>
    <cellStyle name="เครื่องหมายจุลภาค 13" xfId="127"/>
    <cellStyle name="เครื่องหมายจุลภาค 14" xfId="128"/>
    <cellStyle name="เครื่องหมายจุลภาค 15" xfId="129"/>
    <cellStyle name="เครื่องหมายจุลภาค 16" xfId="130"/>
    <cellStyle name="เครื่องหมายจุลภาค 17" xfId="131"/>
    <cellStyle name="เครื่องหมายจุลภาค 18" xfId="132"/>
    <cellStyle name="เครื่องหมายจุลภาค 19" xfId="133"/>
    <cellStyle name="เครื่องหมายจุลภาค 2" xfId="134"/>
    <cellStyle name="เครื่องหมายจุลภาค 2 10" xfId="135"/>
    <cellStyle name="เครื่องหมายจุลภาค 2 10 2" xfId="136"/>
    <cellStyle name="เครื่องหมายจุลภาค 2 11" xfId="137"/>
    <cellStyle name="เครื่องหมายจุลภาค 2 12" xfId="138"/>
    <cellStyle name="เครื่องหมายจุลภาค 2 13" xfId="139"/>
    <cellStyle name="เครื่องหมายจุลภาค 2 14" xfId="140"/>
    <cellStyle name="เครื่องหมายจุลภาค 2 15" xfId="141"/>
    <cellStyle name="เครื่องหมายจุลภาค 2 2" xfId="142"/>
    <cellStyle name="เครื่องหมายจุลภาค 2 2 10" xfId="143"/>
    <cellStyle name="เครื่องหมายจุลภาค 2 2 11" xfId="144"/>
    <cellStyle name="เครื่องหมายจุลภาค 2 2 12" xfId="145"/>
    <cellStyle name="เครื่องหมายจุลภาค 2 2 13" xfId="146"/>
    <cellStyle name="เครื่องหมายจุลภาค 2 2 2" xfId="147"/>
    <cellStyle name="เครื่องหมายจุลภาค 2 2 3" xfId="148"/>
    <cellStyle name="เครื่องหมายจุลภาค 2 2 4" xfId="149"/>
    <cellStyle name="เครื่องหมายจุลภาค 2 2 5" xfId="150"/>
    <cellStyle name="เครื่องหมายจุลภาค 2 2 6" xfId="151"/>
    <cellStyle name="เครื่องหมายจุลภาค 2 2 7" xfId="152"/>
    <cellStyle name="เครื่องหมายจุลภาค 2 2 8" xfId="153"/>
    <cellStyle name="เครื่องหมายจุลภาค 2 2 9" xfId="154"/>
    <cellStyle name="เครื่องหมายจุลภาค 2 3" xfId="155"/>
    <cellStyle name="เครื่องหมายจุลภาค 2 4" xfId="156"/>
    <cellStyle name="เครื่องหมายจุลภาค 2 5" xfId="157"/>
    <cellStyle name="เครื่องหมายจุลภาค 2 6" xfId="158"/>
    <cellStyle name="เครื่องหมายจุลภาค 2 7" xfId="159"/>
    <cellStyle name="เครื่องหมายจุลภาค 2 8" xfId="160"/>
    <cellStyle name="เครื่องหมายจุลภาค 2 9" xfId="161"/>
    <cellStyle name="เครื่องหมายจุลภาค 2_ตท.-53-2.1  ศูนย์ต้นทุนหลัก (รศ)" xfId="162"/>
    <cellStyle name="เครื่องหมายจุลภาค 20" xfId="163"/>
    <cellStyle name="เครื่องหมายจุลภาค 21" xfId="164"/>
    <cellStyle name="เครื่องหมายจุลภาค 22" xfId="165"/>
    <cellStyle name="เครื่องหมายจุลภาค 3" xfId="166"/>
    <cellStyle name="เครื่องหมายจุลภาค 3 2" xfId="167"/>
    <cellStyle name="เครื่องหมายจุลภาค 3 2 10" xfId="168"/>
    <cellStyle name="เครื่องหมายจุลภาค 3 2 11" xfId="169"/>
    <cellStyle name="เครื่องหมายจุลภาค 3 2 12" xfId="170"/>
    <cellStyle name="เครื่องหมายจุลภาค 3 2 2" xfId="171"/>
    <cellStyle name="เครื่องหมายจุลภาค 3 2 2 2" xfId="172"/>
    <cellStyle name="เครื่องหมายจุลภาค 3 2 3" xfId="173"/>
    <cellStyle name="เครื่องหมายจุลภาค 3 2 4" xfId="174"/>
    <cellStyle name="เครื่องหมายจุลภาค 3 2 5" xfId="175"/>
    <cellStyle name="เครื่องหมายจุลภาค 3 2 6" xfId="176"/>
    <cellStyle name="เครื่องหมายจุลภาค 3 2 7" xfId="177"/>
    <cellStyle name="เครื่องหมายจุลภาค 3 2 8" xfId="178"/>
    <cellStyle name="เครื่องหมายจุลภาค 3 2 9" xfId="179"/>
    <cellStyle name="เครื่องหมายจุลภาค 4" xfId="180"/>
    <cellStyle name="เครื่องหมายจุลภาค 4 10" xfId="181"/>
    <cellStyle name="เครื่องหมายจุลภาค 4 11" xfId="182"/>
    <cellStyle name="เครื่องหมายจุลภาค 4 12" xfId="183"/>
    <cellStyle name="เครื่องหมายจุลภาค 4 13" xfId="184"/>
    <cellStyle name="เครื่องหมายจุลภาค 4 2" xfId="185"/>
    <cellStyle name="เครื่องหมายจุลภาค 4 2 2" xfId="186"/>
    <cellStyle name="เครื่องหมายจุลภาค 4 3" xfId="187"/>
    <cellStyle name="เครื่องหมายจุลภาค 4 4" xfId="188"/>
    <cellStyle name="เครื่องหมายจุลภาค 4 5" xfId="189"/>
    <cellStyle name="เครื่องหมายจุลภาค 4 6" xfId="190"/>
    <cellStyle name="เครื่องหมายจุลภาค 4 7" xfId="191"/>
    <cellStyle name="เครื่องหมายจุลภาค 4 8" xfId="192"/>
    <cellStyle name="เครื่องหมายจุลภาค 4 9" xfId="193"/>
    <cellStyle name="เครื่องหมายจุลภาค 5" xfId="194"/>
    <cellStyle name="เครื่องหมายจุลภาค 5 2" xfId="195"/>
    <cellStyle name="เครื่องหมายจุลภาค 5 3" xfId="196"/>
    <cellStyle name="เครื่องหมายจุลภาค 6" xfId="197"/>
    <cellStyle name="เครื่องหมายจุลภาค 6 2" xfId="198"/>
    <cellStyle name="เครื่องหมายจุลภาค 6 3" xfId="199"/>
    <cellStyle name="เครื่องหมายจุลภาค 7" xfId="200"/>
    <cellStyle name="เครื่องหมายจุลภาค 7 2" xfId="201"/>
    <cellStyle name="เครื่องหมายจุลภาค 7 3" xfId="202"/>
    <cellStyle name="เครื่องหมายจุลภาค 8" xfId="203"/>
    <cellStyle name="เครื่องหมายจุลภาค 8 2" xfId="204"/>
    <cellStyle name="เครื่องหมายจุลภาค 8 2 2" xfId="205"/>
    <cellStyle name="เครื่องหมายจุลภาค 8 2 3" xfId="206"/>
    <cellStyle name="เครื่องหมายจุลภาค 9" xfId="207"/>
    <cellStyle name="เครื่องหมายจุลภาค 9 2" xfId="208"/>
    <cellStyle name="เครื่องหมายจุลภาค 9 3" xfId="209"/>
    <cellStyle name="เครื่องหมายจุลภาค 9 4" xfId="210"/>
    <cellStyle name="Currency" xfId="211"/>
    <cellStyle name="Currency [0]" xfId="212"/>
    <cellStyle name="เครื่องหมายสกุลเงิน 2" xfId="213"/>
    <cellStyle name="เครื่องหมายสกุลเงิน 3" xfId="214"/>
    <cellStyle name="เครื่องหมายสกุลเงิน 4" xfId="215"/>
    <cellStyle name="เซลล์ตรวจสอบ" xfId="216"/>
    <cellStyle name="เซลล์ตรวจสอบ 2" xfId="217"/>
    <cellStyle name="เซลล์ที่มีการเชื่อมโยง" xfId="218"/>
    <cellStyle name="เซลล์ที่มีการเชื่อมโยง 2" xfId="219"/>
    <cellStyle name="Percent" xfId="220"/>
    <cellStyle name="แย่" xfId="221"/>
    <cellStyle name="แย่ 2" xfId="222"/>
    <cellStyle name="แสดงผล" xfId="223"/>
    <cellStyle name="แสดงผล 2" xfId="224"/>
    <cellStyle name="แสดงผล 3" xfId="225"/>
    <cellStyle name="การคำนวณ" xfId="226"/>
    <cellStyle name="การคำนวณ 2" xfId="227"/>
    <cellStyle name="การคำนวณ 3" xfId="228"/>
    <cellStyle name="ข้อความเตือน" xfId="229"/>
    <cellStyle name="ข้อความเตือน 2" xfId="230"/>
    <cellStyle name="ข้อความอธิบาย" xfId="231"/>
    <cellStyle name="ข้อความอธิบาย 2" xfId="232"/>
    <cellStyle name="ชื่อเรื่อง" xfId="233"/>
    <cellStyle name="ชื่อเรื่อง 2" xfId="234"/>
    <cellStyle name="ดี" xfId="235"/>
    <cellStyle name="ดี 2" xfId="236"/>
    <cellStyle name="น้บะภฒ_95" xfId="237"/>
    <cellStyle name="ปกติ 10" xfId="238"/>
    <cellStyle name="ปกติ 10 2" xfId="239"/>
    <cellStyle name="ปกติ 11" xfId="240"/>
    <cellStyle name="ปกติ 12" xfId="241"/>
    <cellStyle name="ปกติ 13" xfId="242"/>
    <cellStyle name="ปกติ 13 10" xfId="243"/>
    <cellStyle name="ปกติ 13 11" xfId="244"/>
    <cellStyle name="ปกติ 13 12" xfId="245"/>
    <cellStyle name="ปกติ 13 2" xfId="246"/>
    <cellStyle name="ปกติ 13 3" xfId="247"/>
    <cellStyle name="ปกติ 13 4" xfId="248"/>
    <cellStyle name="ปกติ 13 5" xfId="249"/>
    <cellStyle name="ปกติ 13 6" xfId="250"/>
    <cellStyle name="ปกติ 13 7" xfId="251"/>
    <cellStyle name="ปกติ 13 8" xfId="252"/>
    <cellStyle name="ปกติ 13 9" xfId="253"/>
    <cellStyle name="ปกติ 14" xfId="254"/>
    <cellStyle name="ปกติ 14 2" xfId="255"/>
    <cellStyle name="ปกติ 14 3" xfId="256"/>
    <cellStyle name="ปกติ 15" xfId="257"/>
    <cellStyle name="ปกติ 17" xfId="258"/>
    <cellStyle name="ปกติ 2" xfId="259"/>
    <cellStyle name="ปกติ 2 10" xfId="260"/>
    <cellStyle name="ปกติ 2 11" xfId="261"/>
    <cellStyle name="ปกติ 2 12" xfId="262"/>
    <cellStyle name="ปกติ 2 13" xfId="263"/>
    <cellStyle name="ปกติ 2 14" xfId="264"/>
    <cellStyle name="ปกติ 2 2" xfId="265"/>
    <cellStyle name="ปกติ 2 2 10" xfId="266"/>
    <cellStyle name="ปกติ 2 2 11" xfId="267"/>
    <cellStyle name="ปกติ 2 2 12" xfId="268"/>
    <cellStyle name="ปกติ 2 2 13" xfId="269"/>
    <cellStyle name="ปกติ 2 2 2" xfId="270"/>
    <cellStyle name="ปกติ 2 2 2 2" xfId="271"/>
    <cellStyle name="ปกติ 2 2 2 3" xfId="272"/>
    <cellStyle name="ปกติ 2 2 3" xfId="273"/>
    <cellStyle name="ปกติ 2 2 4" xfId="274"/>
    <cellStyle name="ปกติ 2 2 5" xfId="275"/>
    <cellStyle name="ปกติ 2 2 6" xfId="276"/>
    <cellStyle name="ปกติ 2 2 7" xfId="277"/>
    <cellStyle name="ปกติ 2 2 8" xfId="278"/>
    <cellStyle name="ปกติ 2 2 9" xfId="279"/>
    <cellStyle name="ปกติ 2 3" xfId="280"/>
    <cellStyle name="ปกติ 2 3 10" xfId="281"/>
    <cellStyle name="ปกติ 2 3 11" xfId="282"/>
    <cellStyle name="ปกติ 2 3 12" xfId="283"/>
    <cellStyle name="ปกติ 2 3 2" xfId="284"/>
    <cellStyle name="ปกติ 2 3 3" xfId="285"/>
    <cellStyle name="ปกติ 2 3 4" xfId="286"/>
    <cellStyle name="ปกติ 2 3 5" xfId="287"/>
    <cellStyle name="ปกติ 2 3 6" xfId="288"/>
    <cellStyle name="ปกติ 2 3 7" xfId="289"/>
    <cellStyle name="ปกติ 2 3 8" xfId="290"/>
    <cellStyle name="ปกติ 2 3 9" xfId="291"/>
    <cellStyle name="ปกติ 2 4" xfId="292"/>
    <cellStyle name="ปกติ 2 5" xfId="293"/>
    <cellStyle name="ปกติ 2 6" xfId="294"/>
    <cellStyle name="ปกติ 2 7" xfId="295"/>
    <cellStyle name="ปกติ 2 8" xfId="296"/>
    <cellStyle name="ปกติ 2 9" xfId="297"/>
    <cellStyle name="ปกติ 2_KSB1_1ตคถึง31มีค55 ณ4มิย55" xfId="298"/>
    <cellStyle name="ปกติ 3" xfId="299"/>
    <cellStyle name="ปกติ 3 2" xfId="300"/>
    <cellStyle name="ปกติ 4" xfId="301"/>
    <cellStyle name="ปกติ 4 2" xfId="302"/>
    <cellStyle name="ปกติ 4 3" xfId="303"/>
    <cellStyle name="ปกติ 4_1 คำนวณต้นทุนจากโปรแกรม" xfId="304"/>
    <cellStyle name="ปกติ 5" xfId="305"/>
    <cellStyle name="ปกติ 5 2" xfId="306"/>
    <cellStyle name="ปกติ 6" xfId="307"/>
    <cellStyle name="ปกติ 6 2" xfId="308"/>
    <cellStyle name="ปกติ 7" xfId="309"/>
    <cellStyle name="ปกติ 8" xfId="310"/>
    <cellStyle name="ปกติ 8 2" xfId="311"/>
    <cellStyle name="ปกติ 9" xfId="312"/>
    <cellStyle name="ปกติ 9 2" xfId="313"/>
    <cellStyle name="ป้อนค่า" xfId="314"/>
    <cellStyle name="ป้อนค่า 2" xfId="315"/>
    <cellStyle name="ป้อนค่า 3" xfId="316"/>
    <cellStyle name="ปานกลาง" xfId="317"/>
    <cellStyle name="ปานกลาง 2" xfId="318"/>
    <cellStyle name="ผลรวม" xfId="319"/>
    <cellStyle name="ผลรวม 2" xfId="320"/>
    <cellStyle name="ผลรวม 3" xfId="321"/>
    <cellStyle name="ฤธถ [0]_95" xfId="322"/>
    <cellStyle name="ฤธถ_95" xfId="323"/>
    <cellStyle name="ล๋ศญ [0]_95" xfId="324"/>
    <cellStyle name="ล๋ศญ_95" xfId="325"/>
    <cellStyle name="วฅมุ_4ฟ๙ฝวภ๛" xfId="326"/>
    <cellStyle name="ส่วนที่ถูกเน้น1" xfId="327"/>
    <cellStyle name="ส่วนที่ถูกเน้น1 2" xfId="328"/>
    <cellStyle name="ส่วนที่ถูกเน้น2" xfId="329"/>
    <cellStyle name="ส่วนที่ถูกเน้น2 2" xfId="330"/>
    <cellStyle name="ส่วนที่ถูกเน้น3" xfId="331"/>
    <cellStyle name="ส่วนที่ถูกเน้น3 2" xfId="332"/>
    <cellStyle name="ส่วนที่ถูกเน้น4" xfId="333"/>
    <cellStyle name="ส่วนที่ถูกเน้น4 2" xfId="334"/>
    <cellStyle name="ส่วนที่ถูกเน้น5" xfId="335"/>
    <cellStyle name="ส่วนที่ถูกเน้น5 2" xfId="336"/>
    <cellStyle name="ส่วนที่ถูกเน้น6" xfId="337"/>
    <cellStyle name="ส่วนที่ถูกเน้น6 2" xfId="338"/>
    <cellStyle name="หมายเหตุ" xfId="339"/>
    <cellStyle name="หมายเหตุ 2" xfId="340"/>
    <cellStyle name="หมายเหตุ 3" xfId="341"/>
    <cellStyle name="หัวเรื่อง 1" xfId="342"/>
    <cellStyle name="หัวเรื่อง 1 2" xfId="343"/>
    <cellStyle name="หัวเรื่อง 2" xfId="344"/>
    <cellStyle name="หัวเรื่อง 2 2" xfId="345"/>
    <cellStyle name="หัวเรื่อง 3" xfId="346"/>
    <cellStyle name="หัวเรื่อง 3 2" xfId="347"/>
    <cellStyle name="หัวเรื่อง 4" xfId="348"/>
    <cellStyle name="หัวเรื่อง 4 2" xfId="3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B22"/>
  <sheetViews>
    <sheetView zoomScale="75" zoomScaleNormal="75" zoomScalePageLayoutView="0" workbookViewId="0" topLeftCell="L1">
      <selection activeCell="U1" sqref="U1"/>
    </sheetView>
  </sheetViews>
  <sheetFormatPr defaultColWidth="9.140625" defaultRowHeight="15"/>
  <cols>
    <col min="1" max="1" width="43.28125" style="54" customWidth="1"/>
    <col min="2" max="2" width="14.8515625" style="54" bestFit="1" customWidth="1"/>
    <col min="3" max="3" width="11.421875" style="54" customWidth="1"/>
    <col min="4" max="5" width="12.28125" style="54" customWidth="1"/>
    <col min="6" max="6" width="14.00390625" style="167" bestFit="1" customWidth="1"/>
    <col min="7" max="7" width="7.28125" style="54" bestFit="1" customWidth="1"/>
    <col min="8" max="8" width="10.7109375" style="54" customWidth="1"/>
    <col min="9" max="9" width="11.140625" style="54" customWidth="1"/>
    <col min="10" max="10" width="42.00390625" style="54" customWidth="1"/>
    <col min="11" max="11" width="14.7109375" style="54" bestFit="1" customWidth="1"/>
    <col min="12" max="12" width="11.421875" style="54" customWidth="1"/>
    <col min="13" max="14" width="12.8515625" style="54" bestFit="1" customWidth="1"/>
    <col min="15" max="15" width="14.00390625" style="54" bestFit="1" customWidth="1"/>
    <col min="16" max="16" width="9.28125" style="54" bestFit="1" customWidth="1"/>
    <col min="17" max="17" width="13.00390625" style="54" customWidth="1"/>
    <col min="18" max="18" width="13.7109375" style="54" bestFit="1" customWidth="1"/>
    <col min="19" max="19" width="10.00390625" style="167" bestFit="1" customWidth="1"/>
    <col min="20" max="21" width="10.7109375" style="167" bestFit="1" customWidth="1"/>
    <col min="22" max="22" width="15.7109375" style="167" hidden="1" customWidth="1"/>
    <col min="23" max="23" width="10.7109375" style="167" hidden="1" customWidth="1"/>
    <col min="24" max="24" width="12.28125" style="167" hidden="1" customWidth="1"/>
    <col min="25" max="25" width="8.28125" style="54" hidden="1" customWidth="1"/>
    <col min="26" max="26" width="9.421875" style="54" hidden="1" customWidth="1"/>
    <col min="27" max="27" width="0" style="54" hidden="1" customWidth="1"/>
    <col min="28" max="16384" width="8.8515625" style="54" customWidth="1"/>
  </cols>
  <sheetData>
    <row r="1" ht="26.25" customHeight="1">
      <c r="U1" s="216" t="s">
        <v>191</v>
      </c>
    </row>
    <row r="2" spans="1:28" ht="18">
      <c r="A2" s="168" t="s">
        <v>0</v>
      </c>
      <c r="B2" s="168"/>
      <c r="C2" s="168"/>
      <c r="D2" s="168"/>
      <c r="E2" s="168"/>
      <c r="F2" s="169"/>
      <c r="G2" s="170"/>
      <c r="H2" s="171"/>
      <c r="I2" s="172"/>
      <c r="J2" s="168" t="s">
        <v>0</v>
      </c>
      <c r="K2" s="168"/>
      <c r="L2" s="168"/>
      <c r="M2" s="168"/>
      <c r="N2" s="168"/>
      <c r="O2" s="168"/>
      <c r="P2" s="173"/>
      <c r="Q2" s="174"/>
      <c r="R2" s="168"/>
      <c r="S2" s="533" t="s">
        <v>1</v>
      </c>
      <c r="T2" s="533"/>
      <c r="U2" s="533"/>
      <c r="V2" s="533"/>
      <c r="W2" s="533"/>
      <c r="X2" s="533"/>
      <c r="Y2" s="175"/>
      <c r="Z2" s="175"/>
      <c r="AA2" s="52"/>
      <c r="AB2" s="53"/>
    </row>
    <row r="3" spans="1:28" ht="18">
      <c r="A3" s="176"/>
      <c r="B3" s="177"/>
      <c r="C3" s="177"/>
      <c r="D3" s="177"/>
      <c r="E3" s="177"/>
      <c r="F3" s="177">
        <v>1</v>
      </c>
      <c r="G3" s="178">
        <v>2</v>
      </c>
      <c r="H3" s="179"/>
      <c r="I3" s="180">
        <v>4</v>
      </c>
      <c r="J3" s="181"/>
      <c r="K3" s="182"/>
      <c r="L3" s="182"/>
      <c r="M3" s="182"/>
      <c r="N3" s="182"/>
      <c r="O3" s="182">
        <v>1</v>
      </c>
      <c r="P3" s="183">
        <v>2</v>
      </c>
      <c r="Q3" s="184"/>
      <c r="R3" s="185">
        <v>4</v>
      </c>
      <c r="S3" s="186">
        <v>1</v>
      </c>
      <c r="T3" s="186">
        <v>2</v>
      </c>
      <c r="U3" s="187">
        <v>4</v>
      </c>
      <c r="V3" s="188">
        <v>1</v>
      </c>
      <c r="W3" s="188">
        <v>2</v>
      </c>
      <c r="X3" s="188">
        <v>4</v>
      </c>
      <c r="Y3" s="189"/>
      <c r="Z3" s="189"/>
      <c r="AA3" s="189"/>
      <c r="AB3" s="190"/>
    </row>
    <row r="4" spans="1:28" ht="23.25" customHeight="1">
      <c r="A4" s="534" t="s">
        <v>2</v>
      </c>
      <c r="B4" s="535"/>
      <c r="C4" s="535"/>
      <c r="D4" s="535"/>
      <c r="E4" s="535"/>
      <c r="F4" s="535"/>
      <c r="G4" s="535"/>
      <c r="H4" s="535"/>
      <c r="I4" s="536"/>
      <c r="J4" s="534" t="s">
        <v>3</v>
      </c>
      <c r="K4" s="535"/>
      <c r="L4" s="535"/>
      <c r="M4" s="535"/>
      <c r="N4" s="535"/>
      <c r="O4" s="535"/>
      <c r="P4" s="535"/>
      <c r="Q4" s="535"/>
      <c r="R4" s="536"/>
      <c r="S4" s="537" t="s">
        <v>4</v>
      </c>
      <c r="T4" s="538"/>
      <c r="U4" s="539"/>
      <c r="V4" s="537" t="s">
        <v>5</v>
      </c>
      <c r="W4" s="538"/>
      <c r="X4" s="539"/>
      <c r="Y4" s="530" t="s">
        <v>6</v>
      </c>
      <c r="Z4" s="531"/>
      <c r="AA4" s="52"/>
      <c r="AB4" s="53"/>
    </row>
    <row r="5" spans="1:28" ht="54">
      <c r="A5" s="191" t="s">
        <v>7</v>
      </c>
      <c r="B5" s="192" t="s">
        <v>8</v>
      </c>
      <c r="C5" s="192" t="s">
        <v>9</v>
      </c>
      <c r="D5" s="192" t="s">
        <v>10</v>
      </c>
      <c r="E5" s="192" t="s">
        <v>11</v>
      </c>
      <c r="F5" s="192" t="s">
        <v>12</v>
      </c>
      <c r="G5" s="193" t="s">
        <v>13</v>
      </c>
      <c r="H5" s="194" t="s">
        <v>14</v>
      </c>
      <c r="I5" s="192" t="s">
        <v>15</v>
      </c>
      <c r="J5" s="191" t="s">
        <v>16</v>
      </c>
      <c r="K5" s="195" t="s">
        <v>8</v>
      </c>
      <c r="L5" s="195" t="s">
        <v>9</v>
      </c>
      <c r="M5" s="195" t="s">
        <v>10</v>
      </c>
      <c r="N5" s="195" t="s">
        <v>11</v>
      </c>
      <c r="O5" s="195" t="s">
        <v>12</v>
      </c>
      <c r="P5" s="196" t="s">
        <v>13</v>
      </c>
      <c r="Q5" s="194" t="s">
        <v>14</v>
      </c>
      <c r="R5" s="192" t="s">
        <v>15</v>
      </c>
      <c r="S5" s="39" t="s">
        <v>17</v>
      </c>
      <c r="T5" s="39" t="s">
        <v>18</v>
      </c>
      <c r="U5" s="39" t="s">
        <v>19</v>
      </c>
      <c r="V5" s="39" t="s">
        <v>20</v>
      </c>
      <c r="W5" s="39" t="s">
        <v>21</v>
      </c>
      <c r="X5" s="39" t="s">
        <v>22</v>
      </c>
      <c r="Y5" s="197">
        <v>2556</v>
      </c>
      <c r="Z5" s="197">
        <v>2557</v>
      </c>
      <c r="AA5" s="198"/>
      <c r="AB5" s="199"/>
    </row>
    <row r="6" spans="1:28" ht="23.25" customHeight="1">
      <c r="A6" s="532" t="s">
        <v>23</v>
      </c>
      <c r="B6" s="532"/>
      <c r="C6" s="532"/>
      <c r="D6" s="532"/>
      <c r="E6" s="532"/>
      <c r="F6" s="532"/>
      <c r="G6" s="43"/>
      <c r="H6" s="44"/>
      <c r="I6" s="45"/>
      <c r="J6" s="532" t="s">
        <v>23</v>
      </c>
      <c r="K6" s="532"/>
      <c r="L6" s="532"/>
      <c r="M6" s="532"/>
      <c r="N6" s="532"/>
      <c r="O6" s="532"/>
      <c r="P6" s="46"/>
      <c r="Q6" s="44"/>
      <c r="R6" s="47"/>
      <c r="S6" s="48"/>
      <c r="T6" s="48"/>
      <c r="U6" s="48"/>
      <c r="V6" s="49"/>
      <c r="W6" s="50"/>
      <c r="X6" s="50"/>
      <c r="Y6" s="51"/>
      <c r="Z6" s="51"/>
      <c r="AA6" s="52"/>
      <c r="AB6" s="53"/>
    </row>
    <row r="7" spans="1:28" ht="18">
      <c r="A7" s="55" t="s">
        <v>24</v>
      </c>
      <c r="B7" s="56"/>
      <c r="C7" s="57"/>
      <c r="D7" s="58"/>
      <c r="E7" s="58"/>
      <c r="F7" s="59"/>
      <c r="G7" s="59"/>
      <c r="H7" s="60"/>
      <c r="I7" s="61"/>
      <c r="J7" s="55" t="s">
        <v>25</v>
      </c>
      <c r="K7" s="62"/>
      <c r="L7" s="58"/>
      <c r="M7" s="58"/>
      <c r="N7" s="58"/>
      <c r="O7" s="59"/>
      <c r="P7" s="59"/>
      <c r="Q7" s="63"/>
      <c r="R7" s="64"/>
      <c r="S7" s="65"/>
      <c r="T7" s="65"/>
      <c r="U7" s="65"/>
      <c r="V7" s="66"/>
      <c r="W7" s="65"/>
      <c r="X7" s="65"/>
      <c r="Y7" s="51"/>
      <c r="Z7" s="51"/>
      <c r="AA7" s="67"/>
      <c r="AB7" s="68"/>
    </row>
    <row r="8" spans="1:28" ht="50.25" customHeight="1">
      <c r="A8" s="69" t="s">
        <v>26</v>
      </c>
      <c r="B8" s="70">
        <v>19061513.854288355</v>
      </c>
      <c r="C8" s="70">
        <v>35644.24888164877</v>
      </c>
      <c r="D8" s="70">
        <v>1477138.7182568677</v>
      </c>
      <c r="E8" s="70">
        <v>1053806.701065457</v>
      </c>
      <c r="F8" s="70">
        <v>21628103.52249233</v>
      </c>
      <c r="G8" s="71">
        <v>4467</v>
      </c>
      <c r="H8" s="72" t="s">
        <v>27</v>
      </c>
      <c r="I8" s="73">
        <v>4841.751404184538</v>
      </c>
      <c r="J8" s="74" t="s">
        <v>28</v>
      </c>
      <c r="K8" s="75">
        <v>21220880.8698821</v>
      </c>
      <c r="L8" s="75">
        <v>30567.874524621257</v>
      </c>
      <c r="M8" s="75">
        <v>1603216.6576345896</v>
      </c>
      <c r="N8" s="75">
        <v>978868.6576173564</v>
      </c>
      <c r="O8" s="76">
        <v>23833534.059658617</v>
      </c>
      <c r="P8" s="77">
        <v>4653</v>
      </c>
      <c r="Q8" s="78" t="s">
        <v>27</v>
      </c>
      <c r="R8" s="75">
        <f>O8/P8</f>
        <v>5122.186559135744</v>
      </c>
      <c r="S8" s="79">
        <f>V8/F8*100</f>
        <v>10.19705927925086</v>
      </c>
      <c r="T8" s="79">
        <f>W8/G8*100</f>
        <v>4.163868368032237</v>
      </c>
      <c r="U8" s="79">
        <f>X8/I8*100</f>
        <v>5.792018869635407</v>
      </c>
      <c r="V8" s="80">
        <f>O8-F8</f>
        <v>2205430.5371662863</v>
      </c>
      <c r="W8" s="79">
        <f>P8-G8</f>
        <v>186</v>
      </c>
      <c r="X8" s="81">
        <f>R8-I8</f>
        <v>280.43515495120573</v>
      </c>
      <c r="Y8" s="82" t="s">
        <v>29</v>
      </c>
      <c r="Z8" s="83" t="s">
        <v>30</v>
      </c>
      <c r="AA8" s="84"/>
      <c r="AB8" s="85"/>
    </row>
    <row r="9" spans="1:28" ht="34.5" customHeight="1">
      <c r="A9" s="86"/>
      <c r="B9" s="87"/>
      <c r="C9" s="87"/>
      <c r="D9" s="87"/>
      <c r="E9" s="87"/>
      <c r="F9" s="87"/>
      <c r="G9" s="88"/>
      <c r="H9" s="89"/>
      <c r="I9" s="90" t="s">
        <v>31</v>
      </c>
      <c r="J9" s="91"/>
      <c r="K9" s="92"/>
      <c r="L9" s="92"/>
      <c r="M9" s="92"/>
      <c r="N9" s="92"/>
      <c r="O9" s="92"/>
      <c r="P9" s="93"/>
      <c r="Q9" s="94"/>
      <c r="R9" s="95"/>
      <c r="S9" s="96"/>
      <c r="T9" s="96"/>
      <c r="U9" s="96"/>
      <c r="V9" s="97"/>
      <c r="W9" s="96"/>
      <c r="X9" s="98"/>
      <c r="Y9" s="99"/>
      <c r="Z9" s="100"/>
      <c r="AA9" s="84"/>
      <c r="AB9" s="85"/>
    </row>
    <row r="10" spans="1:28" ht="40.5" customHeight="1">
      <c r="A10" s="101" t="s">
        <v>32</v>
      </c>
      <c r="B10" s="102">
        <v>18102008.17421056</v>
      </c>
      <c r="C10" s="102">
        <v>29048.659521658643</v>
      </c>
      <c r="D10" s="102">
        <v>1203809.9003116994</v>
      </c>
      <c r="E10" s="102">
        <v>858810.9729155494</v>
      </c>
      <c r="F10" s="102">
        <v>20193677.706959467</v>
      </c>
      <c r="G10" s="103">
        <v>9</v>
      </c>
      <c r="H10" s="104" t="s">
        <v>33</v>
      </c>
      <c r="I10" s="105">
        <v>2243741.9674399407</v>
      </c>
      <c r="J10" s="74" t="s">
        <v>34</v>
      </c>
      <c r="K10" s="75">
        <v>13409373.5224901</v>
      </c>
      <c r="L10" s="75">
        <v>14996.11004828349</v>
      </c>
      <c r="M10" s="75">
        <v>877727.0782098055</v>
      </c>
      <c r="N10" s="75">
        <v>500002.2984934014</v>
      </c>
      <c r="O10" s="76">
        <v>14802099.009241562</v>
      </c>
      <c r="P10" s="77">
        <v>9</v>
      </c>
      <c r="Q10" s="106" t="s">
        <v>33</v>
      </c>
      <c r="R10" s="75">
        <f>O10/P10</f>
        <v>1644677.667693507</v>
      </c>
      <c r="S10" s="107">
        <f aca="true" t="shared" si="0" ref="S10:T12">V10/F10*100</f>
        <v>-26.69934013980907</v>
      </c>
      <c r="T10" s="107">
        <f t="shared" si="0"/>
        <v>0</v>
      </c>
      <c r="U10" s="107">
        <f>X10/I10*100</f>
        <v>-26.699340139809063</v>
      </c>
      <c r="V10" s="108">
        <f aca="true" t="shared" si="1" ref="V10:W14">O10-F10</f>
        <v>-5391578.697717905</v>
      </c>
      <c r="W10" s="107">
        <f t="shared" si="1"/>
        <v>0</v>
      </c>
      <c r="X10" s="109">
        <f>R10-I10</f>
        <v>-599064.2997464337</v>
      </c>
      <c r="Y10" s="110" t="s">
        <v>29</v>
      </c>
      <c r="Z10" s="111" t="s">
        <v>30</v>
      </c>
      <c r="AA10" s="84"/>
      <c r="AB10" s="85"/>
    </row>
    <row r="11" spans="1:28" ht="53.25" customHeight="1">
      <c r="A11" s="69" t="s">
        <v>35</v>
      </c>
      <c r="B11" s="70">
        <v>4036864.533642131</v>
      </c>
      <c r="C11" s="70">
        <v>11717.695990620758</v>
      </c>
      <c r="D11" s="70">
        <v>485594.8148600334</v>
      </c>
      <c r="E11" s="70">
        <v>346428.5808620695</v>
      </c>
      <c r="F11" s="70">
        <v>4880605.625354854</v>
      </c>
      <c r="G11" s="112">
        <v>1</v>
      </c>
      <c r="H11" s="113" t="s">
        <v>36</v>
      </c>
      <c r="I11" s="73">
        <v>4880605.625354854</v>
      </c>
      <c r="J11" s="74" t="s">
        <v>37</v>
      </c>
      <c r="K11" s="75">
        <v>5081214.742843452</v>
      </c>
      <c r="L11" s="75">
        <v>10419.056532747154</v>
      </c>
      <c r="M11" s="75">
        <v>491841.14339259255</v>
      </c>
      <c r="N11" s="75">
        <v>305959.9060569199</v>
      </c>
      <c r="O11" s="76">
        <v>5889434.848825712</v>
      </c>
      <c r="P11" s="114">
        <v>1</v>
      </c>
      <c r="Q11" s="106" t="s">
        <v>36</v>
      </c>
      <c r="R11" s="75">
        <f>O11/P11</f>
        <v>5889434.848825712</v>
      </c>
      <c r="S11" s="79">
        <f t="shared" si="0"/>
        <v>20.670164748201884</v>
      </c>
      <c r="T11" s="79">
        <f t="shared" si="0"/>
        <v>0</v>
      </c>
      <c r="U11" s="115">
        <f>X11/I11*100</f>
        <v>20.670164748201884</v>
      </c>
      <c r="V11" s="80">
        <f t="shared" si="1"/>
        <v>1008829.2234708574</v>
      </c>
      <c r="W11" s="79">
        <f t="shared" si="1"/>
        <v>0</v>
      </c>
      <c r="X11" s="81">
        <f>R11-I11</f>
        <v>1008829.2234708574</v>
      </c>
      <c r="Y11" s="82" t="s">
        <v>29</v>
      </c>
      <c r="Z11" s="83" t="s">
        <v>30</v>
      </c>
      <c r="AA11" s="84"/>
      <c r="AB11" s="85"/>
    </row>
    <row r="12" spans="1:28" ht="42.75" customHeight="1">
      <c r="A12" s="69" t="s">
        <v>38</v>
      </c>
      <c r="B12" s="70">
        <v>19483966.204589546</v>
      </c>
      <c r="C12" s="70">
        <v>27434.84510378872</v>
      </c>
      <c r="D12" s="70">
        <v>1136931.572516605</v>
      </c>
      <c r="E12" s="70">
        <v>811099.2521980191</v>
      </c>
      <c r="F12" s="70">
        <v>21459431.87440796</v>
      </c>
      <c r="G12" s="112">
        <v>1609</v>
      </c>
      <c r="H12" s="113" t="s">
        <v>27</v>
      </c>
      <c r="I12" s="73">
        <v>13337.123601247955</v>
      </c>
      <c r="J12" s="74" t="s">
        <v>39</v>
      </c>
      <c r="K12" s="75">
        <v>10654689.818390626</v>
      </c>
      <c r="L12" s="75">
        <v>14004.324508295937</v>
      </c>
      <c r="M12" s="75">
        <v>744990.5740011287</v>
      </c>
      <c r="N12" s="75">
        <v>440706.68279097235</v>
      </c>
      <c r="O12" s="76">
        <v>11854391.399691023</v>
      </c>
      <c r="P12" s="116">
        <v>1609</v>
      </c>
      <c r="Q12" s="106" t="s">
        <v>27</v>
      </c>
      <c r="R12" s="75">
        <f>O12/P12</f>
        <v>7367.552143996907</v>
      </c>
      <c r="S12" s="79">
        <f t="shared" si="0"/>
        <v>-44.75906226656304</v>
      </c>
      <c r="T12" s="79">
        <f t="shared" si="0"/>
        <v>0</v>
      </c>
      <c r="U12" s="79">
        <f>X12/I12*100</f>
        <v>-44.75906226656305</v>
      </c>
      <c r="V12" s="80">
        <f t="shared" si="1"/>
        <v>-9605040.474716935</v>
      </c>
      <c r="W12" s="79">
        <f t="shared" si="1"/>
        <v>0</v>
      </c>
      <c r="X12" s="81">
        <f>R12-I12</f>
        <v>-5969.571457251048</v>
      </c>
      <c r="Y12" s="82" t="s">
        <v>29</v>
      </c>
      <c r="Z12" s="83" t="s">
        <v>30</v>
      </c>
      <c r="AA12" s="84"/>
      <c r="AB12" s="85"/>
    </row>
    <row r="13" spans="1:28" ht="47.25" customHeight="1">
      <c r="A13" s="69"/>
      <c r="B13" s="117"/>
      <c r="C13" s="70"/>
      <c r="D13" s="70"/>
      <c r="E13" s="70"/>
      <c r="F13" s="70"/>
      <c r="G13" s="112"/>
      <c r="H13" s="118"/>
      <c r="I13" s="73"/>
      <c r="J13" s="119" t="s">
        <v>40</v>
      </c>
      <c r="K13" s="75">
        <v>4958604.189248494</v>
      </c>
      <c r="L13" s="75">
        <v>7569.0145354112265</v>
      </c>
      <c r="M13" s="75">
        <v>443016.8218093656</v>
      </c>
      <c r="N13" s="75">
        <v>252367.09072222153</v>
      </c>
      <c r="O13" s="120">
        <v>5661557.116315492</v>
      </c>
      <c r="P13" s="114">
        <v>15</v>
      </c>
      <c r="Q13" s="106" t="s">
        <v>41</v>
      </c>
      <c r="R13" s="75">
        <f>O13/P13</f>
        <v>377437.1410876995</v>
      </c>
      <c r="S13" s="79">
        <v>100</v>
      </c>
      <c r="T13" s="79">
        <v>100</v>
      </c>
      <c r="U13" s="79">
        <v>100</v>
      </c>
      <c r="V13" s="80">
        <f t="shared" si="1"/>
        <v>5661557.116315492</v>
      </c>
      <c r="W13" s="79">
        <f t="shared" si="1"/>
        <v>15</v>
      </c>
      <c r="X13" s="81">
        <f>R13-I13</f>
        <v>377437.1410876995</v>
      </c>
      <c r="Y13" s="82"/>
      <c r="Z13" s="83"/>
      <c r="AA13" s="84"/>
      <c r="AB13" s="85"/>
    </row>
    <row r="14" spans="1:28" ht="47.25" customHeight="1">
      <c r="A14" s="86"/>
      <c r="B14" s="121"/>
      <c r="C14" s="87"/>
      <c r="D14" s="87"/>
      <c r="E14" s="87"/>
      <c r="F14" s="87"/>
      <c r="G14" s="88"/>
      <c r="H14" s="122"/>
      <c r="I14" s="90"/>
      <c r="J14" s="119" t="s">
        <v>42</v>
      </c>
      <c r="K14" s="123">
        <v>9701901.95955638</v>
      </c>
      <c r="L14" s="123">
        <v>27760.26882928442</v>
      </c>
      <c r="M14" s="123">
        <v>877151.1334884077</v>
      </c>
      <c r="N14" s="123">
        <v>1022420.3730549049</v>
      </c>
      <c r="O14" s="124">
        <v>11629233.734928977</v>
      </c>
      <c r="P14" s="114">
        <v>1</v>
      </c>
      <c r="Q14" s="106" t="s">
        <v>43</v>
      </c>
      <c r="R14" s="75">
        <f>O14/P14</f>
        <v>11629233.734928977</v>
      </c>
      <c r="S14" s="96">
        <v>100</v>
      </c>
      <c r="T14" s="96">
        <v>100</v>
      </c>
      <c r="U14" s="96">
        <v>100</v>
      </c>
      <c r="V14" s="97">
        <f t="shared" si="1"/>
        <v>11629233.734928977</v>
      </c>
      <c r="W14" s="96">
        <f t="shared" si="1"/>
        <v>1</v>
      </c>
      <c r="X14" s="98">
        <f>R14-I14</f>
        <v>11629233.734928977</v>
      </c>
      <c r="Y14" s="99"/>
      <c r="Z14" s="100"/>
      <c r="AA14" s="84"/>
      <c r="AB14" s="85"/>
    </row>
    <row r="15" spans="1:28" ht="47.25" customHeight="1" thickBot="1">
      <c r="A15" s="125" t="s">
        <v>177</v>
      </c>
      <c r="B15" s="126">
        <f>SUM(B8:B14)</f>
        <v>60684352.76673059</v>
      </c>
      <c r="C15" s="126">
        <f>SUM(C8:C14)</f>
        <v>103845.44949771688</v>
      </c>
      <c r="D15" s="126">
        <f>SUM(D8:D14)</f>
        <v>4303475.005945206</v>
      </c>
      <c r="E15" s="126">
        <f>SUM(E8:E14)</f>
        <v>3070145.507041095</v>
      </c>
      <c r="F15" s="126">
        <f>SUM(F8:F14)</f>
        <v>68161818.72921461</v>
      </c>
      <c r="G15" s="71"/>
      <c r="H15" s="118"/>
      <c r="I15" s="73"/>
      <c r="J15" s="125" t="s">
        <v>177</v>
      </c>
      <c r="K15" s="127">
        <f>SUM(K8:K14)</f>
        <v>65026665.10241115</v>
      </c>
      <c r="L15" s="127">
        <f>SUM(L8:L14)</f>
        <v>105316.6489786435</v>
      </c>
      <c r="M15" s="127">
        <f>SUM(M8:M14)</f>
        <v>5037943.408535889</v>
      </c>
      <c r="N15" s="127">
        <f>SUM(N8:N14)</f>
        <v>3500325.0087357764</v>
      </c>
      <c r="O15" s="127">
        <f>SUM(O8:O14)</f>
        <v>73670250.16866139</v>
      </c>
      <c r="P15" s="128"/>
      <c r="Q15" s="129"/>
      <c r="R15" s="130"/>
      <c r="S15" s="107"/>
      <c r="T15" s="107"/>
      <c r="U15" s="107"/>
      <c r="V15" s="131"/>
      <c r="W15" s="132"/>
      <c r="X15" s="133"/>
      <c r="Y15" s="134"/>
      <c r="Z15" s="135"/>
      <c r="AA15" s="84"/>
      <c r="AB15" s="85"/>
    </row>
    <row r="16" spans="1:28" ht="47.25" customHeight="1" thickTop="1">
      <c r="A16" s="136"/>
      <c r="B16" s="137"/>
      <c r="C16" s="137"/>
      <c r="D16" s="137"/>
      <c r="E16" s="137"/>
      <c r="F16" s="137"/>
      <c r="G16" s="138"/>
      <c r="H16" s="139"/>
      <c r="I16" s="140"/>
      <c r="J16" s="136"/>
      <c r="K16" s="141"/>
      <c r="L16" s="141"/>
      <c r="M16" s="141"/>
      <c r="N16" s="141"/>
      <c r="O16" s="141"/>
      <c r="P16" s="142"/>
      <c r="Q16" s="143"/>
      <c r="R16" s="144"/>
      <c r="S16" s="145"/>
      <c r="T16" s="145"/>
      <c r="U16" s="145"/>
      <c r="V16" s="146"/>
      <c r="W16" s="145"/>
      <c r="X16" s="146"/>
      <c r="Y16" s="147"/>
      <c r="Z16" s="148"/>
      <c r="AA16" s="84"/>
      <c r="AB16" s="85"/>
    </row>
    <row r="17" spans="1:28" ht="18">
      <c r="A17" s="200"/>
      <c r="B17" s="200"/>
      <c r="C17" s="200"/>
      <c r="D17" s="200"/>
      <c r="E17" s="200"/>
      <c r="F17" s="200"/>
      <c r="G17" s="201"/>
      <c r="H17" s="202"/>
      <c r="I17" s="203"/>
      <c r="J17" s="204"/>
      <c r="K17" s="146"/>
      <c r="L17" s="146"/>
      <c r="M17" s="146"/>
      <c r="N17" s="146"/>
      <c r="O17" s="146"/>
      <c r="P17" s="205"/>
      <c r="Q17" s="206"/>
      <c r="R17" s="140"/>
      <c r="S17" s="207"/>
      <c r="T17" s="207"/>
      <c r="U17" s="207"/>
      <c r="V17" s="207"/>
      <c r="W17" s="207"/>
      <c r="X17" s="207"/>
      <c r="Y17" s="208"/>
      <c r="Z17" s="209"/>
      <c r="AA17" s="210"/>
      <c r="AB17" s="211"/>
    </row>
    <row r="18" spans="1:28" ht="22.5" customHeight="1">
      <c r="A18" s="212" t="s">
        <v>179</v>
      </c>
      <c r="B18" s="212"/>
      <c r="C18" s="212"/>
      <c r="F18" s="54"/>
      <c r="J18" s="204"/>
      <c r="K18" s="146"/>
      <c r="L18" s="146"/>
      <c r="M18" s="146"/>
      <c r="N18" s="146"/>
      <c r="O18" s="146"/>
      <c r="P18" s="205"/>
      <c r="Q18" s="206"/>
      <c r="R18" s="140"/>
      <c r="S18" s="213"/>
      <c r="T18" s="213"/>
      <c r="U18" s="213"/>
      <c r="V18" s="213"/>
      <c r="W18" s="213"/>
      <c r="X18" s="213"/>
      <c r="Y18" s="208"/>
      <c r="Z18" s="208"/>
      <c r="AA18" s="210"/>
      <c r="AB18" s="211"/>
    </row>
    <row r="19" spans="1:28" ht="22.5" customHeight="1">
      <c r="A19" s="214" t="s">
        <v>180</v>
      </c>
      <c r="B19" s="215"/>
      <c r="C19" s="212"/>
      <c r="F19" s="54"/>
      <c r="J19" s="204"/>
      <c r="K19" s="146"/>
      <c r="L19" s="146"/>
      <c r="M19" s="146"/>
      <c r="N19" s="146"/>
      <c r="O19" s="146"/>
      <c r="P19" s="205"/>
      <c r="Q19" s="206"/>
      <c r="R19" s="140"/>
      <c r="S19" s="213"/>
      <c r="T19" s="213"/>
      <c r="U19" s="213"/>
      <c r="V19" s="213"/>
      <c r="W19" s="213"/>
      <c r="X19" s="213"/>
      <c r="Y19" s="208"/>
      <c r="Z19" s="208"/>
      <c r="AA19" s="210"/>
      <c r="AB19" s="211"/>
    </row>
    <row r="20" spans="1:28" ht="22.5" customHeight="1">
      <c r="A20" s="212" t="s">
        <v>182</v>
      </c>
      <c r="B20" s="212"/>
      <c r="C20" s="212"/>
      <c r="F20" s="54"/>
      <c r="J20" s="204"/>
      <c r="K20" s="146"/>
      <c r="L20" s="146"/>
      <c r="M20" s="146"/>
      <c r="N20" s="146"/>
      <c r="O20" s="146"/>
      <c r="P20" s="205"/>
      <c r="Q20" s="206"/>
      <c r="R20" s="140"/>
      <c r="S20" s="213"/>
      <c r="T20" s="213"/>
      <c r="U20" s="213"/>
      <c r="V20" s="213"/>
      <c r="W20" s="213"/>
      <c r="X20" s="213"/>
      <c r="Y20" s="208"/>
      <c r="Z20" s="208"/>
      <c r="AA20" s="210"/>
      <c r="AB20" s="211"/>
    </row>
    <row r="21" spans="6:28" ht="22.5" customHeight="1">
      <c r="F21" s="54"/>
      <c r="J21" s="204"/>
      <c r="K21" s="146"/>
      <c r="L21" s="146"/>
      <c r="M21" s="146"/>
      <c r="N21" s="146"/>
      <c r="O21" s="146"/>
      <c r="P21" s="205"/>
      <c r="Q21" s="206"/>
      <c r="R21" s="140"/>
      <c r="S21" s="213"/>
      <c r="T21" s="213"/>
      <c r="U21" s="213"/>
      <c r="V21" s="213"/>
      <c r="W21" s="213"/>
      <c r="X21" s="213"/>
      <c r="Y21" s="208"/>
      <c r="Z21" s="208"/>
      <c r="AA21" s="210"/>
      <c r="AB21" s="211"/>
    </row>
    <row r="22" spans="1:28" ht="22.5" customHeight="1">
      <c r="A22" s="200"/>
      <c r="B22" s="200"/>
      <c r="C22" s="200"/>
      <c r="D22" s="200"/>
      <c r="E22" s="200"/>
      <c r="F22" s="200"/>
      <c r="G22" s="201"/>
      <c r="H22" s="202"/>
      <c r="I22" s="203"/>
      <c r="J22" s="204"/>
      <c r="K22" s="146"/>
      <c r="L22" s="146"/>
      <c r="M22" s="146"/>
      <c r="N22" s="146"/>
      <c r="O22" s="146"/>
      <c r="P22" s="205"/>
      <c r="Q22" s="206"/>
      <c r="R22" s="140"/>
      <c r="S22" s="213"/>
      <c r="T22" s="213"/>
      <c r="U22" s="213"/>
      <c r="V22" s="213"/>
      <c r="W22" s="213"/>
      <c r="X22" s="213"/>
      <c r="Y22" s="208"/>
      <c r="Z22" s="208"/>
      <c r="AA22" s="210"/>
      <c r="AB22" s="211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mergeCells count="8">
    <mergeCell ref="Y4:Z4"/>
    <mergeCell ref="A6:F6"/>
    <mergeCell ref="J6:O6"/>
    <mergeCell ref="S2:X2"/>
    <mergeCell ref="A4:I4"/>
    <mergeCell ref="J4:R4"/>
    <mergeCell ref="S4:U4"/>
    <mergeCell ref="V4:X4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5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25"/>
  <sheetViews>
    <sheetView zoomScalePageLayoutView="0" workbookViewId="0" topLeftCell="A1">
      <selection activeCell="I21" sqref="I21"/>
    </sheetView>
  </sheetViews>
  <sheetFormatPr defaultColWidth="9.00390625" defaultRowHeight="15"/>
  <cols>
    <col min="1" max="16384" width="9.00390625" style="2" customWidth="1"/>
  </cols>
  <sheetData>
    <row r="1" ht="23.25">
      <c r="A1" s="2" t="s">
        <v>179</v>
      </c>
    </row>
    <row r="3" ht="23.25">
      <c r="A3" s="1" t="s">
        <v>180</v>
      </c>
    </row>
    <row r="4" ht="23.25">
      <c r="B4" s="2" t="s">
        <v>185</v>
      </c>
    </row>
    <row r="5" ht="23.25">
      <c r="A5" s="2" t="s">
        <v>186</v>
      </c>
    </row>
    <row r="6" ht="23.25">
      <c r="A6" s="2" t="s">
        <v>187</v>
      </c>
    </row>
    <row r="7" spans="1:2" ht="23.25">
      <c r="A7" s="2" t="s">
        <v>188</v>
      </c>
      <c r="B7" s="2" t="s">
        <v>189</v>
      </c>
    </row>
    <row r="8" ht="23.25">
      <c r="B8" s="2" t="s">
        <v>189</v>
      </c>
    </row>
    <row r="9" ht="23.25">
      <c r="B9" s="2" t="s">
        <v>189</v>
      </c>
    </row>
    <row r="10" ht="23.25">
      <c r="B10" s="2" t="s">
        <v>189</v>
      </c>
    </row>
    <row r="11" ht="23.25">
      <c r="B11" s="2" t="s">
        <v>189</v>
      </c>
    </row>
    <row r="12" ht="23.25">
      <c r="B12" s="2" t="s">
        <v>189</v>
      </c>
    </row>
    <row r="13" ht="23.25">
      <c r="B13" s="2" t="s">
        <v>189</v>
      </c>
    </row>
    <row r="14" ht="23.25">
      <c r="A14" s="2" t="s">
        <v>190</v>
      </c>
    </row>
    <row r="15" ht="23.25">
      <c r="A15" s="2" t="s">
        <v>187</v>
      </c>
    </row>
    <row r="16" spans="1:2" ht="23.25">
      <c r="A16" s="2" t="s">
        <v>188</v>
      </c>
      <c r="B16" s="2" t="s">
        <v>189</v>
      </c>
    </row>
    <row r="17" ht="23.25">
      <c r="B17" s="2" t="s">
        <v>189</v>
      </c>
    </row>
    <row r="18" ht="23.25">
      <c r="B18" s="2" t="s">
        <v>189</v>
      </c>
    </row>
    <row r="19" ht="23.25">
      <c r="B19" s="2" t="s">
        <v>189</v>
      </c>
    </row>
    <row r="20" ht="23.25">
      <c r="B20" s="2" t="s">
        <v>189</v>
      </c>
    </row>
    <row r="21" ht="23.25">
      <c r="B21" s="2" t="s">
        <v>189</v>
      </c>
    </row>
    <row r="22" ht="23.25">
      <c r="B22" s="2" t="s">
        <v>189</v>
      </c>
    </row>
    <row r="25" ht="23.25">
      <c r="B2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50"/>
  <sheetViews>
    <sheetView zoomScale="75" zoomScaleNormal="75" zoomScalePageLayoutView="0" workbookViewId="0" topLeftCell="L1">
      <selection activeCell="U1" sqref="U1"/>
    </sheetView>
  </sheetViews>
  <sheetFormatPr defaultColWidth="9.140625" defaultRowHeight="15"/>
  <cols>
    <col min="1" max="1" width="43.28125" style="4" customWidth="1"/>
    <col min="2" max="2" width="14.57421875" style="4" customWidth="1"/>
    <col min="3" max="3" width="11.421875" style="4" customWidth="1"/>
    <col min="4" max="5" width="12.28125" style="4" customWidth="1"/>
    <col min="6" max="6" width="15.140625" style="5" bestFit="1" customWidth="1"/>
    <col min="7" max="7" width="7.28125" style="4" bestFit="1" customWidth="1"/>
    <col min="8" max="8" width="10.7109375" style="4" customWidth="1"/>
    <col min="9" max="9" width="14.00390625" style="4" bestFit="1" customWidth="1"/>
    <col min="10" max="10" width="42.00390625" style="4" customWidth="1"/>
    <col min="11" max="11" width="14.7109375" style="4" bestFit="1" customWidth="1"/>
    <col min="12" max="12" width="11.421875" style="4" customWidth="1"/>
    <col min="13" max="14" width="12.8515625" style="4" bestFit="1" customWidth="1"/>
    <col min="15" max="15" width="14.00390625" style="4" bestFit="1" customWidth="1"/>
    <col min="16" max="16" width="9.28125" style="4" bestFit="1" customWidth="1"/>
    <col min="17" max="17" width="13.00390625" style="4" customWidth="1"/>
    <col min="18" max="18" width="12.28125" style="4" bestFit="1" customWidth="1"/>
    <col min="19" max="19" width="10.00390625" style="5" bestFit="1" customWidth="1"/>
    <col min="20" max="21" width="10.7109375" style="5" bestFit="1" customWidth="1"/>
    <col min="22" max="22" width="15.7109375" style="5" hidden="1" customWidth="1"/>
    <col min="23" max="23" width="10.7109375" style="5" hidden="1" customWidth="1"/>
    <col min="24" max="24" width="12.28125" style="5" hidden="1" customWidth="1"/>
    <col min="25" max="25" width="8.28125" style="4" hidden="1" customWidth="1"/>
    <col min="26" max="26" width="9.421875" style="4" hidden="1" customWidth="1"/>
    <col min="27" max="27" width="0" style="4" hidden="1" customWidth="1"/>
    <col min="28" max="16384" width="8.8515625" style="4" customWidth="1"/>
  </cols>
  <sheetData>
    <row r="1" ht="24" customHeight="1">
      <c r="U1" s="300" t="s">
        <v>191</v>
      </c>
    </row>
    <row r="2" spans="1:28" ht="23.25">
      <c r="A2" s="6" t="s">
        <v>0</v>
      </c>
      <c r="B2" s="7"/>
      <c r="C2" s="7"/>
      <c r="D2" s="7"/>
      <c r="E2" s="7"/>
      <c r="F2" s="8"/>
      <c r="G2" s="9"/>
      <c r="H2" s="10"/>
      <c r="I2" s="11"/>
      <c r="J2" s="6" t="s">
        <v>0</v>
      </c>
      <c r="K2" s="7"/>
      <c r="L2" s="7"/>
      <c r="M2" s="7"/>
      <c r="N2" s="7"/>
      <c r="O2" s="7"/>
      <c r="P2" s="12"/>
      <c r="Q2" s="13"/>
      <c r="R2" s="7"/>
      <c r="S2" s="540" t="s">
        <v>1</v>
      </c>
      <c r="T2" s="540"/>
      <c r="U2" s="540"/>
      <c r="V2" s="540"/>
      <c r="W2" s="540"/>
      <c r="X2" s="540"/>
      <c r="Y2" s="14"/>
      <c r="Z2" s="14"/>
      <c r="AA2" s="15"/>
      <c r="AB2" s="16"/>
    </row>
    <row r="3" spans="1:28" ht="23.25">
      <c r="A3" s="17"/>
      <c r="B3" s="18"/>
      <c r="C3" s="18"/>
      <c r="D3" s="18"/>
      <c r="E3" s="18"/>
      <c r="F3" s="18">
        <v>1</v>
      </c>
      <c r="G3" s="19">
        <v>2</v>
      </c>
      <c r="H3" s="20">
        <v>3</v>
      </c>
      <c r="I3" s="21">
        <v>4</v>
      </c>
      <c r="J3" s="22"/>
      <c r="K3" s="23"/>
      <c r="L3" s="23"/>
      <c r="M3" s="23"/>
      <c r="N3" s="23"/>
      <c r="O3" s="23">
        <v>1</v>
      </c>
      <c r="P3" s="24">
        <v>2</v>
      </c>
      <c r="Q3" s="25">
        <v>3</v>
      </c>
      <c r="R3" s="26">
        <v>4</v>
      </c>
      <c r="S3" s="27">
        <v>1</v>
      </c>
      <c r="T3" s="27">
        <v>2</v>
      </c>
      <c r="U3" s="28">
        <v>4</v>
      </c>
      <c r="V3" s="29">
        <v>1</v>
      </c>
      <c r="W3" s="29">
        <v>2</v>
      </c>
      <c r="X3" s="29">
        <v>4</v>
      </c>
      <c r="Y3" s="30"/>
      <c r="Z3" s="30"/>
      <c r="AA3" s="30"/>
      <c r="AB3" s="31"/>
    </row>
    <row r="4" spans="1:28" ht="23.25" customHeight="1">
      <c r="A4" s="543" t="s">
        <v>2</v>
      </c>
      <c r="B4" s="544"/>
      <c r="C4" s="544"/>
      <c r="D4" s="544"/>
      <c r="E4" s="544"/>
      <c r="F4" s="544"/>
      <c r="G4" s="544"/>
      <c r="H4" s="544"/>
      <c r="I4" s="545"/>
      <c r="J4" s="543" t="s">
        <v>3</v>
      </c>
      <c r="K4" s="544"/>
      <c r="L4" s="544"/>
      <c r="M4" s="544"/>
      <c r="N4" s="544"/>
      <c r="O4" s="544"/>
      <c r="P4" s="544"/>
      <c r="Q4" s="544"/>
      <c r="R4" s="545"/>
      <c r="S4" s="546" t="s">
        <v>4</v>
      </c>
      <c r="T4" s="547"/>
      <c r="U4" s="548"/>
      <c r="V4" s="546" t="s">
        <v>5</v>
      </c>
      <c r="W4" s="547"/>
      <c r="X4" s="548"/>
      <c r="Y4" s="541" t="s">
        <v>6</v>
      </c>
      <c r="Z4" s="542"/>
      <c r="AA4" s="15"/>
      <c r="AB4" s="16"/>
    </row>
    <row r="5" spans="1:28" ht="63">
      <c r="A5" s="32" t="s">
        <v>7</v>
      </c>
      <c r="B5" s="33" t="s">
        <v>8</v>
      </c>
      <c r="C5" s="33" t="s">
        <v>9</v>
      </c>
      <c r="D5" s="33" t="s">
        <v>10</v>
      </c>
      <c r="E5" s="33" t="s">
        <v>11</v>
      </c>
      <c r="F5" s="33" t="s">
        <v>12</v>
      </c>
      <c r="G5" s="34" t="s">
        <v>13</v>
      </c>
      <c r="H5" s="35" t="s">
        <v>14</v>
      </c>
      <c r="I5" s="33" t="s">
        <v>15</v>
      </c>
      <c r="J5" s="32" t="s">
        <v>16</v>
      </c>
      <c r="K5" s="36" t="s">
        <v>8</v>
      </c>
      <c r="L5" s="36" t="s">
        <v>9</v>
      </c>
      <c r="M5" s="36" t="s">
        <v>10</v>
      </c>
      <c r="N5" s="36" t="s">
        <v>11</v>
      </c>
      <c r="O5" s="36" t="s">
        <v>12</v>
      </c>
      <c r="P5" s="37" t="s">
        <v>13</v>
      </c>
      <c r="Q5" s="35" t="s">
        <v>14</v>
      </c>
      <c r="R5" s="33" t="s">
        <v>15</v>
      </c>
      <c r="S5" s="38" t="s">
        <v>17</v>
      </c>
      <c r="T5" s="38" t="s">
        <v>18</v>
      </c>
      <c r="U5" s="39" t="s">
        <v>19</v>
      </c>
      <c r="V5" s="38" t="s">
        <v>20</v>
      </c>
      <c r="W5" s="38" t="s">
        <v>21</v>
      </c>
      <c r="X5" s="38" t="s">
        <v>22</v>
      </c>
      <c r="Y5" s="40">
        <v>2556</v>
      </c>
      <c r="Z5" s="40">
        <v>2557</v>
      </c>
      <c r="AA5" s="41"/>
      <c r="AB5" s="42"/>
    </row>
    <row r="6" spans="1:28" s="54" customFormat="1" ht="23.25" customHeight="1">
      <c r="A6" s="532" t="s">
        <v>23</v>
      </c>
      <c r="B6" s="532"/>
      <c r="C6" s="532"/>
      <c r="D6" s="532"/>
      <c r="E6" s="532"/>
      <c r="F6" s="532"/>
      <c r="G6" s="43"/>
      <c r="H6" s="44"/>
      <c r="I6" s="45"/>
      <c r="J6" s="532" t="s">
        <v>23</v>
      </c>
      <c r="K6" s="532"/>
      <c r="L6" s="532"/>
      <c r="M6" s="532"/>
      <c r="N6" s="532"/>
      <c r="O6" s="532"/>
      <c r="P6" s="46"/>
      <c r="Q6" s="44"/>
      <c r="R6" s="47"/>
      <c r="S6" s="48"/>
      <c r="T6" s="48"/>
      <c r="U6" s="48"/>
      <c r="V6" s="49"/>
      <c r="W6" s="50"/>
      <c r="X6" s="50"/>
      <c r="Y6" s="51"/>
      <c r="Z6" s="51"/>
      <c r="AA6" s="52"/>
      <c r="AB6" s="53"/>
    </row>
    <row r="7" spans="1:28" s="54" customFormat="1" ht="34.5" customHeight="1">
      <c r="A7" s="364" t="s">
        <v>100</v>
      </c>
      <c r="B7" s="365"/>
      <c r="C7" s="365"/>
      <c r="D7" s="365"/>
      <c r="E7" s="365"/>
      <c r="F7" s="365"/>
      <c r="G7" s="366"/>
      <c r="H7" s="367"/>
      <c r="I7" s="342"/>
      <c r="J7" s="364" t="s">
        <v>100</v>
      </c>
      <c r="K7" s="365"/>
      <c r="L7" s="365"/>
      <c r="M7" s="365"/>
      <c r="N7" s="365"/>
      <c r="O7" s="368"/>
      <c r="P7" s="369"/>
      <c r="Q7" s="367"/>
      <c r="R7" s="64"/>
      <c r="S7" s="50"/>
      <c r="T7" s="50"/>
      <c r="U7" s="50"/>
      <c r="V7" s="49"/>
      <c r="W7" s="50"/>
      <c r="X7" s="347"/>
      <c r="Y7" s="348"/>
      <c r="Z7" s="51"/>
      <c r="AA7" s="52"/>
      <c r="AB7" s="53"/>
    </row>
    <row r="8" spans="1:28" s="54" customFormat="1" ht="49.5" customHeight="1">
      <c r="A8" s="339"/>
      <c r="B8" s="365"/>
      <c r="C8" s="365"/>
      <c r="D8" s="365"/>
      <c r="E8" s="365"/>
      <c r="F8" s="365"/>
      <c r="G8" s="366"/>
      <c r="H8" s="367"/>
      <c r="I8" s="342"/>
      <c r="J8" s="350" t="s">
        <v>101</v>
      </c>
      <c r="K8" s="75">
        <v>13998734.15722262</v>
      </c>
      <c r="L8" s="75">
        <v>36815.24105524044</v>
      </c>
      <c r="M8" s="75">
        <v>1164721.281220173</v>
      </c>
      <c r="N8" s="75">
        <v>775516.1821205602</v>
      </c>
      <c r="O8" s="75">
        <v>15975786.861618591</v>
      </c>
      <c r="P8" s="370">
        <v>2105</v>
      </c>
      <c r="Q8" s="269" t="s">
        <v>27</v>
      </c>
      <c r="R8" s="75">
        <f>O8/P8</f>
        <v>7589.4474401988555</v>
      </c>
      <c r="S8" s="50"/>
      <c r="T8" s="50"/>
      <c r="U8" s="50"/>
      <c r="V8" s="49"/>
      <c r="W8" s="50"/>
      <c r="X8" s="347"/>
      <c r="Y8" s="348"/>
      <c r="Z8" s="51"/>
      <c r="AA8" s="52"/>
      <c r="AB8" s="53"/>
    </row>
    <row r="9" spans="1:28" s="54" customFormat="1" ht="34.5" customHeight="1">
      <c r="A9" s="274" t="s">
        <v>102</v>
      </c>
      <c r="B9" s="225">
        <v>9596556.791011717</v>
      </c>
      <c r="C9" s="225">
        <v>19813.185964420092</v>
      </c>
      <c r="D9" s="225">
        <v>819476.4490836821</v>
      </c>
      <c r="E9" s="225">
        <v>631673.3378500384</v>
      </c>
      <c r="F9" s="225">
        <v>11067519.763909858</v>
      </c>
      <c r="G9" s="371">
        <v>1907</v>
      </c>
      <c r="H9" s="276" t="s">
        <v>27</v>
      </c>
      <c r="I9" s="73">
        <v>5803.628612433066</v>
      </c>
      <c r="J9" s="224"/>
      <c r="K9" s="231"/>
      <c r="L9" s="372"/>
      <c r="M9" s="231"/>
      <c r="N9" s="231"/>
      <c r="O9" s="373"/>
      <c r="P9" s="374"/>
      <c r="Q9" s="273"/>
      <c r="R9" s="270"/>
      <c r="S9" s="79"/>
      <c r="T9" s="79"/>
      <c r="U9" s="79"/>
      <c r="V9" s="80"/>
      <c r="W9" s="79"/>
      <c r="X9" s="81"/>
      <c r="Y9" s="82" t="s">
        <v>103</v>
      </c>
      <c r="Z9" s="83" t="s">
        <v>103</v>
      </c>
      <c r="AA9" s="84"/>
      <c r="AB9" s="85"/>
    </row>
    <row r="10" spans="1:28" s="54" customFormat="1" ht="51.75" customHeight="1">
      <c r="A10" s="375" t="s">
        <v>104</v>
      </c>
      <c r="B10" s="358">
        <v>7211189.3574096905</v>
      </c>
      <c r="C10" s="358">
        <v>22824.44109998174</v>
      </c>
      <c r="D10" s="358">
        <v>944022.4292307617</v>
      </c>
      <c r="E10" s="358">
        <v>727676.5543955289</v>
      </c>
      <c r="F10" s="358">
        <v>8905712.782135963</v>
      </c>
      <c r="G10" s="376">
        <v>4</v>
      </c>
      <c r="H10" s="349" t="s">
        <v>60</v>
      </c>
      <c r="I10" s="73">
        <v>2226428.195533991</v>
      </c>
      <c r="J10" s="350" t="s">
        <v>105</v>
      </c>
      <c r="K10" s="75">
        <v>11338596.73102734</v>
      </c>
      <c r="L10" s="75">
        <v>7817.514196075665</v>
      </c>
      <c r="M10" s="75">
        <v>942878.173546478</v>
      </c>
      <c r="N10" s="75">
        <v>512548.42786271893</v>
      </c>
      <c r="O10" s="75">
        <v>12801840.846632613</v>
      </c>
      <c r="P10" s="268">
        <v>4</v>
      </c>
      <c r="Q10" s="269" t="s">
        <v>60</v>
      </c>
      <c r="R10" s="75">
        <f>O10/P10</f>
        <v>3200460.211658153</v>
      </c>
      <c r="S10" s="79">
        <f>V10/F10*100</f>
        <v>43.748638203467806</v>
      </c>
      <c r="T10" s="79">
        <f>W10/G10*100</f>
        <v>0</v>
      </c>
      <c r="U10" s="79">
        <f>X10/I10*100</f>
        <v>43.748638203467806</v>
      </c>
      <c r="V10" s="80">
        <f>O10-F10</f>
        <v>3896128.0644966494</v>
      </c>
      <c r="W10" s="79">
        <f>P10-G10</f>
        <v>0</v>
      </c>
      <c r="X10" s="81">
        <f>R10-I10</f>
        <v>974032.0161241624</v>
      </c>
      <c r="Y10" s="82" t="s">
        <v>103</v>
      </c>
      <c r="Z10" s="83" t="s">
        <v>103</v>
      </c>
      <c r="AA10" s="84"/>
      <c r="AB10" s="85"/>
    </row>
    <row r="11" spans="1:28" s="54" customFormat="1" ht="34.5" customHeight="1">
      <c r="A11" s="274" t="s">
        <v>106</v>
      </c>
      <c r="B11" s="225">
        <v>26295565.084800847</v>
      </c>
      <c r="C11" s="225">
        <v>28214.151378849318</v>
      </c>
      <c r="D11" s="225">
        <v>1166941.6835519834</v>
      </c>
      <c r="E11" s="225">
        <v>899508.3985023125</v>
      </c>
      <c r="F11" s="225">
        <v>28390229.31823399</v>
      </c>
      <c r="G11" s="277">
        <v>194</v>
      </c>
      <c r="H11" s="276" t="s">
        <v>81</v>
      </c>
      <c r="I11" s="73">
        <v>146341.38823831955</v>
      </c>
      <c r="J11" s="329"/>
      <c r="K11" s="372"/>
      <c r="L11" s="372"/>
      <c r="M11" s="372"/>
      <c r="N11" s="372"/>
      <c r="O11" s="231"/>
      <c r="P11" s="325"/>
      <c r="Q11" s="273"/>
      <c r="R11" s="377"/>
      <c r="S11" s="79"/>
      <c r="T11" s="79"/>
      <c r="U11" s="79"/>
      <c r="V11" s="80"/>
      <c r="W11" s="79"/>
      <c r="X11" s="81"/>
      <c r="Y11" s="82" t="s">
        <v>103</v>
      </c>
      <c r="Z11" s="83" t="s">
        <v>103</v>
      </c>
      <c r="AA11" s="84"/>
      <c r="AB11" s="85"/>
    </row>
    <row r="12" spans="1:28" s="54" customFormat="1" ht="34.5" customHeight="1">
      <c r="A12" s="274" t="s">
        <v>107</v>
      </c>
      <c r="B12" s="225">
        <v>12962080.607773181</v>
      </c>
      <c r="C12" s="225">
        <v>38251.66849738813</v>
      </c>
      <c r="D12" s="225">
        <v>1582094.950708915</v>
      </c>
      <c r="E12" s="225">
        <v>1219519.1203206137</v>
      </c>
      <c r="F12" s="225">
        <v>15801946.347300097</v>
      </c>
      <c r="G12" s="277">
        <v>2892</v>
      </c>
      <c r="H12" s="276" t="s">
        <v>81</v>
      </c>
      <c r="I12" s="73">
        <v>5464.020175414971</v>
      </c>
      <c r="J12" s="224"/>
      <c r="K12" s="372"/>
      <c r="L12" s="372"/>
      <c r="M12" s="372"/>
      <c r="N12" s="372"/>
      <c r="O12" s="231"/>
      <c r="P12" s="325"/>
      <c r="Q12" s="273"/>
      <c r="R12" s="377"/>
      <c r="S12" s="79"/>
      <c r="T12" s="79"/>
      <c r="U12" s="79"/>
      <c r="V12" s="80"/>
      <c r="W12" s="79"/>
      <c r="X12" s="81"/>
      <c r="Y12" s="82" t="s">
        <v>103</v>
      </c>
      <c r="Z12" s="83" t="s">
        <v>103</v>
      </c>
      <c r="AA12" s="84"/>
      <c r="AB12" s="85"/>
    </row>
    <row r="13" spans="1:28" s="54" customFormat="1" ht="50.25" customHeight="1">
      <c r="A13" s="378"/>
      <c r="B13" s="92"/>
      <c r="C13" s="92"/>
      <c r="D13" s="92"/>
      <c r="E13" s="92"/>
      <c r="F13" s="92"/>
      <c r="G13" s="379"/>
      <c r="H13" s="380"/>
      <c r="I13" s="90"/>
      <c r="J13" s="350" t="s">
        <v>108</v>
      </c>
      <c r="K13" s="75">
        <v>19471069.125905745</v>
      </c>
      <c r="L13" s="75">
        <v>60784.73775969293</v>
      </c>
      <c r="M13" s="75">
        <v>1966026.2054811493</v>
      </c>
      <c r="N13" s="75">
        <v>1547377.9529147272</v>
      </c>
      <c r="O13" s="75">
        <v>23045258.02206131</v>
      </c>
      <c r="P13" s="268">
        <v>257</v>
      </c>
      <c r="Q13" s="269" t="s">
        <v>81</v>
      </c>
      <c r="R13" s="75">
        <f>O13/P13</f>
        <v>89670.26467728136</v>
      </c>
      <c r="S13" s="96"/>
      <c r="T13" s="96"/>
      <c r="U13" s="96"/>
      <c r="V13" s="80"/>
      <c r="W13" s="79"/>
      <c r="X13" s="81"/>
      <c r="Y13" s="82"/>
      <c r="Z13" s="83"/>
      <c r="AA13" s="84"/>
      <c r="AB13" s="85"/>
    </row>
    <row r="14" spans="1:28" s="54" customFormat="1" ht="54.75" customHeight="1">
      <c r="A14" s="378"/>
      <c r="B14" s="92"/>
      <c r="C14" s="92"/>
      <c r="D14" s="92"/>
      <c r="E14" s="92"/>
      <c r="F14" s="92"/>
      <c r="G14" s="379"/>
      <c r="H14" s="380"/>
      <c r="I14" s="90"/>
      <c r="J14" s="362" t="s">
        <v>109</v>
      </c>
      <c r="K14" s="75">
        <v>24392231.937258914</v>
      </c>
      <c r="L14" s="75">
        <v>64004.10776434731</v>
      </c>
      <c r="M14" s="75">
        <v>2333825.9735151874</v>
      </c>
      <c r="N14" s="75">
        <v>1764087.9370963634</v>
      </c>
      <c r="O14" s="75">
        <v>28554149.95563482</v>
      </c>
      <c r="P14" s="268">
        <v>2097</v>
      </c>
      <c r="Q14" s="269" t="s">
        <v>81</v>
      </c>
      <c r="R14" s="75">
        <f>O14/P14</f>
        <v>13616.666645510168</v>
      </c>
      <c r="S14" s="96"/>
      <c r="T14" s="96"/>
      <c r="U14" s="96"/>
      <c r="V14" s="80"/>
      <c r="W14" s="79"/>
      <c r="X14" s="81"/>
      <c r="Y14" s="82"/>
      <c r="Z14" s="83"/>
      <c r="AA14" s="84"/>
      <c r="AB14" s="85"/>
    </row>
    <row r="15" spans="1:28" s="54" customFormat="1" ht="42" customHeight="1" thickBot="1">
      <c r="A15" s="125" t="s">
        <v>177</v>
      </c>
      <c r="B15" s="126">
        <f>SUM(B9:B14)</f>
        <v>56065391.84099543</v>
      </c>
      <c r="C15" s="126">
        <f>SUM(C9:C14)</f>
        <v>109103.44694063929</v>
      </c>
      <c r="D15" s="126">
        <f>SUM(D9:D14)</f>
        <v>4512535.512575342</v>
      </c>
      <c r="E15" s="126">
        <f>SUM(E9:E14)</f>
        <v>3478377.4110684935</v>
      </c>
      <c r="F15" s="126">
        <f>SUM(F9:F14)</f>
        <v>64165408.211579904</v>
      </c>
      <c r="G15" s="71"/>
      <c r="H15" s="118"/>
      <c r="I15" s="73"/>
      <c r="J15" s="125" t="s">
        <v>177</v>
      </c>
      <c r="K15" s="127">
        <f>SUM(K8:K14)</f>
        <v>69200631.95141461</v>
      </c>
      <c r="L15" s="127">
        <f>SUM(L8:L14)</f>
        <v>169421.60077535635</v>
      </c>
      <c r="M15" s="127">
        <f>SUM(M8:M14)</f>
        <v>6407451.633762987</v>
      </c>
      <c r="N15" s="127">
        <f>SUM(N8:N14)</f>
        <v>4599530.499994369</v>
      </c>
      <c r="O15" s="127">
        <f>SUM(O8:O14)</f>
        <v>80377035.68594733</v>
      </c>
      <c r="P15" s="283"/>
      <c r="Q15" s="284"/>
      <c r="R15" s="381"/>
      <c r="S15" s="96"/>
      <c r="T15" s="96"/>
      <c r="U15" s="96"/>
      <c r="V15" s="80"/>
      <c r="W15" s="79"/>
      <c r="X15" s="81"/>
      <c r="Y15" s="82"/>
      <c r="Z15" s="83"/>
      <c r="AA15" s="84"/>
      <c r="AB15" s="85"/>
    </row>
    <row r="16" spans="1:28" s="54" customFormat="1" ht="34.5" customHeight="1" thickTop="1">
      <c r="A16" s="382"/>
      <c r="B16" s="383"/>
      <c r="C16" s="383"/>
      <c r="D16" s="383"/>
      <c r="E16" s="383"/>
      <c r="F16" s="383"/>
      <c r="G16" s="384"/>
      <c r="H16" s="385"/>
      <c r="I16" s="386"/>
      <c r="J16" s="387"/>
      <c r="K16" s="388"/>
      <c r="L16" s="388"/>
      <c r="M16" s="388"/>
      <c r="N16" s="388"/>
      <c r="O16" s="389"/>
      <c r="P16" s="390"/>
      <c r="Q16" s="391"/>
      <c r="R16" s="392"/>
      <c r="S16" s="247"/>
      <c r="T16" s="247"/>
      <c r="U16" s="247"/>
      <c r="V16" s="80"/>
      <c r="W16" s="79"/>
      <c r="X16" s="81"/>
      <c r="Y16" s="82" t="s">
        <v>103</v>
      </c>
      <c r="Z16" s="83"/>
      <c r="AA16" s="84"/>
      <c r="AB16" s="85"/>
    </row>
    <row r="17" spans="1:28" s="54" customFormat="1" ht="34.5" customHeight="1" hidden="1" thickBot="1">
      <c r="A17" s="393" t="s">
        <v>110</v>
      </c>
      <c r="B17" s="394">
        <v>613855589.0280058</v>
      </c>
      <c r="C17" s="394">
        <v>1666713.4742009128</v>
      </c>
      <c r="D17" s="394">
        <v>51561346.544821925</v>
      </c>
      <c r="E17" s="394">
        <v>55442072.148383565</v>
      </c>
      <c r="F17" s="394">
        <v>722525721.195412</v>
      </c>
      <c r="G17" s="395"/>
      <c r="H17" s="396"/>
      <c r="I17" s="397"/>
      <c r="J17" s="398" t="s">
        <v>110</v>
      </c>
      <c r="K17" s="399">
        <f>SUM(K7:K14)</f>
        <v>69200631.95141461</v>
      </c>
      <c r="L17" s="399">
        <f>SUM(L7:L14)</f>
        <v>169421.60077535635</v>
      </c>
      <c r="M17" s="399">
        <f>SUM(M7:M14)</f>
        <v>6407451.633762987</v>
      </c>
      <c r="N17" s="399">
        <f>SUM(N7:N14)</f>
        <v>4599530.499994369</v>
      </c>
      <c r="O17" s="399">
        <f>SUM(O7:O14)</f>
        <v>80377035.68594733</v>
      </c>
      <c r="P17" s="400"/>
      <c r="Q17" s="396"/>
      <c r="R17" s="401"/>
      <c r="S17" s="402"/>
      <c r="T17" s="402"/>
      <c r="U17" s="402"/>
      <c r="V17" s="80"/>
      <c r="W17" s="79"/>
      <c r="X17" s="81"/>
      <c r="Y17" s="82"/>
      <c r="Z17" s="83"/>
      <c r="AA17" s="84"/>
      <c r="AB17" s="85"/>
    </row>
    <row r="18" spans="1:28" ht="34.5" customHeight="1">
      <c r="A18" s="163" t="s">
        <v>179</v>
      </c>
      <c r="B18" s="163"/>
      <c r="C18" s="163"/>
      <c r="D18" s="149"/>
      <c r="E18" s="149"/>
      <c r="F18" s="149"/>
      <c r="G18" s="150"/>
      <c r="H18" s="151"/>
      <c r="I18" s="152"/>
      <c r="J18" s="153"/>
      <c r="K18" s="154"/>
      <c r="L18" s="154"/>
      <c r="M18" s="154"/>
      <c r="N18" s="154"/>
      <c r="O18" s="154"/>
      <c r="P18" s="155"/>
      <c r="Q18" s="156"/>
      <c r="R18" s="157"/>
      <c r="S18" s="158"/>
      <c r="T18" s="158"/>
      <c r="U18" s="158"/>
      <c r="V18" s="255"/>
      <c r="W18" s="158"/>
      <c r="X18" s="158"/>
      <c r="Y18" s="160"/>
      <c r="Z18" s="160"/>
      <c r="AA18" s="254"/>
      <c r="AB18" s="149"/>
    </row>
    <row r="19" spans="1:28" ht="34.5" customHeight="1">
      <c r="A19" s="165" t="s">
        <v>180</v>
      </c>
      <c r="B19" s="166"/>
      <c r="C19" s="163"/>
      <c r="D19" s="149"/>
      <c r="E19" s="149"/>
      <c r="F19" s="149"/>
      <c r="G19" s="150"/>
      <c r="H19" s="151"/>
      <c r="I19" s="152"/>
      <c r="J19" s="153"/>
      <c r="K19" s="154"/>
      <c r="L19" s="154"/>
      <c r="M19" s="154"/>
      <c r="N19" s="154"/>
      <c r="O19" s="154"/>
      <c r="P19" s="155"/>
      <c r="Q19" s="156"/>
      <c r="R19" s="157"/>
      <c r="S19" s="158"/>
      <c r="T19" s="158"/>
      <c r="U19" s="158"/>
      <c r="V19" s="255"/>
      <c r="W19" s="158"/>
      <c r="X19" s="158"/>
      <c r="Y19" s="160"/>
      <c r="Z19" s="160"/>
      <c r="AA19" s="254"/>
      <c r="AB19" s="149"/>
    </row>
    <row r="20" spans="1:28" ht="34.5" customHeight="1">
      <c r="A20" s="166" t="s">
        <v>181</v>
      </c>
      <c r="B20" s="163"/>
      <c r="C20" s="163"/>
      <c r="D20" s="149"/>
      <c r="E20" s="149"/>
      <c r="F20" s="149"/>
      <c r="G20" s="150"/>
      <c r="H20" s="151"/>
      <c r="I20" s="152"/>
      <c r="J20" s="153"/>
      <c r="K20" s="154"/>
      <c r="L20" s="154"/>
      <c r="M20" s="154"/>
      <c r="N20" s="154"/>
      <c r="O20" s="154"/>
      <c r="P20" s="155"/>
      <c r="Q20" s="156"/>
      <c r="R20" s="157"/>
      <c r="S20" s="158"/>
      <c r="T20" s="158"/>
      <c r="U20" s="158"/>
      <c r="V20" s="255"/>
      <c r="W20" s="158"/>
      <c r="X20" s="158"/>
      <c r="Y20" s="160"/>
      <c r="Z20" s="160"/>
      <c r="AA20" s="254"/>
      <c r="AB20" s="149"/>
    </row>
    <row r="21" spans="1:28" ht="34.5" customHeight="1">
      <c r="A21" s="149"/>
      <c r="B21" s="149"/>
      <c r="C21" s="149"/>
      <c r="D21" s="149"/>
      <c r="E21" s="149"/>
      <c r="F21" s="149"/>
      <c r="G21" s="150"/>
      <c r="H21" s="151"/>
      <c r="I21" s="152"/>
      <c r="J21" s="153"/>
      <c r="K21" s="154"/>
      <c r="L21" s="154"/>
      <c r="M21" s="154"/>
      <c r="N21" s="154"/>
      <c r="O21" s="154"/>
      <c r="P21" s="155"/>
      <c r="Q21" s="156"/>
      <c r="R21" s="157"/>
      <c r="S21" s="158"/>
      <c r="T21" s="158"/>
      <c r="U21" s="158"/>
      <c r="V21" s="255"/>
      <c r="W21" s="158"/>
      <c r="X21" s="158"/>
      <c r="Y21" s="160"/>
      <c r="Z21" s="160"/>
      <c r="AA21" s="254"/>
      <c r="AB21" s="149"/>
    </row>
    <row r="22" spans="1:28" ht="34.5" customHeight="1">
      <c r="A22" s="149"/>
      <c r="B22" s="149"/>
      <c r="C22" s="149"/>
      <c r="D22" s="149"/>
      <c r="E22" s="149"/>
      <c r="F22" s="149"/>
      <c r="G22" s="150"/>
      <c r="H22" s="151"/>
      <c r="I22" s="152"/>
      <c r="J22" s="153"/>
      <c r="K22" s="154"/>
      <c r="L22" s="154"/>
      <c r="M22" s="154"/>
      <c r="N22" s="154"/>
      <c r="O22" s="154"/>
      <c r="P22" s="155"/>
      <c r="Q22" s="156"/>
      <c r="R22" s="157"/>
      <c r="S22" s="158"/>
      <c r="T22" s="158"/>
      <c r="U22" s="158"/>
      <c r="V22" s="255"/>
      <c r="W22" s="158"/>
      <c r="X22" s="158"/>
      <c r="Y22" s="160"/>
      <c r="Z22" s="160"/>
      <c r="AA22" s="254"/>
      <c r="AB22" s="149"/>
    </row>
    <row r="23" spans="1:28" ht="34.5" customHeight="1">
      <c r="A23" s="149"/>
      <c r="B23" s="149"/>
      <c r="C23" s="149"/>
      <c r="D23" s="149"/>
      <c r="E23" s="149"/>
      <c r="F23" s="149"/>
      <c r="G23" s="150"/>
      <c r="H23" s="151"/>
      <c r="I23" s="152"/>
      <c r="J23" s="153"/>
      <c r="K23" s="154"/>
      <c r="L23" s="154"/>
      <c r="M23" s="154"/>
      <c r="N23" s="154"/>
      <c r="O23" s="154"/>
      <c r="P23" s="155"/>
      <c r="Q23" s="156"/>
      <c r="R23" s="157"/>
      <c r="S23" s="158"/>
      <c r="T23" s="158"/>
      <c r="U23" s="158"/>
      <c r="V23" s="255"/>
      <c r="W23" s="158"/>
      <c r="X23" s="158"/>
      <c r="Y23" s="160"/>
      <c r="Z23" s="160"/>
      <c r="AA23" s="254"/>
      <c r="AB23" s="149"/>
    </row>
    <row r="24" spans="1:28" ht="34.5" customHeight="1">
      <c r="A24" s="149"/>
      <c r="B24" s="149"/>
      <c r="C24" s="149"/>
      <c r="D24" s="149"/>
      <c r="E24" s="149"/>
      <c r="F24" s="149"/>
      <c r="G24" s="150"/>
      <c r="H24" s="151"/>
      <c r="I24" s="152"/>
      <c r="J24" s="153"/>
      <c r="K24" s="154"/>
      <c r="L24" s="154"/>
      <c r="M24" s="154"/>
      <c r="N24" s="154"/>
      <c r="O24" s="154"/>
      <c r="P24" s="155"/>
      <c r="Q24" s="156"/>
      <c r="R24" s="157"/>
      <c r="S24" s="158"/>
      <c r="T24" s="158"/>
      <c r="U24" s="158"/>
      <c r="V24" s="255"/>
      <c r="W24" s="158"/>
      <c r="X24" s="158"/>
      <c r="Y24" s="160"/>
      <c r="Z24" s="160"/>
      <c r="AA24" s="254"/>
      <c r="AB24" s="149"/>
    </row>
    <row r="25" spans="1:28" ht="34.5" customHeight="1">
      <c r="A25" s="149"/>
      <c r="B25" s="149"/>
      <c r="C25" s="149"/>
      <c r="D25" s="149"/>
      <c r="E25" s="149"/>
      <c r="F25" s="149"/>
      <c r="G25" s="150"/>
      <c r="H25" s="151"/>
      <c r="I25" s="152"/>
      <c r="J25" s="153"/>
      <c r="K25" s="154"/>
      <c r="L25" s="154"/>
      <c r="M25" s="154"/>
      <c r="N25" s="154"/>
      <c r="O25" s="154"/>
      <c r="P25" s="155"/>
      <c r="Q25" s="156"/>
      <c r="R25" s="157"/>
      <c r="S25" s="158"/>
      <c r="T25" s="158"/>
      <c r="U25" s="158"/>
      <c r="V25" s="255"/>
      <c r="W25" s="158"/>
      <c r="X25" s="158"/>
      <c r="Y25" s="160"/>
      <c r="Z25" s="160"/>
      <c r="AA25" s="254"/>
      <c r="AB25" s="149"/>
    </row>
    <row r="26" spans="1:28" ht="34.5" customHeight="1">
      <c r="A26" s="149"/>
      <c r="B26" s="149"/>
      <c r="C26" s="149"/>
      <c r="D26" s="149"/>
      <c r="E26" s="149"/>
      <c r="F26" s="149"/>
      <c r="G26" s="150"/>
      <c r="H26" s="151"/>
      <c r="I26" s="152"/>
      <c r="J26" s="153"/>
      <c r="K26" s="154"/>
      <c r="L26" s="154"/>
      <c r="M26" s="154"/>
      <c r="N26" s="154"/>
      <c r="O26" s="154"/>
      <c r="P26" s="155"/>
      <c r="Q26" s="156"/>
      <c r="R26" s="157"/>
      <c r="S26" s="158"/>
      <c r="T26" s="158"/>
      <c r="U26" s="158"/>
      <c r="V26" s="255"/>
      <c r="W26" s="158"/>
      <c r="X26" s="158"/>
      <c r="Y26" s="160"/>
      <c r="Z26" s="160"/>
      <c r="AA26" s="254"/>
      <c r="AB26" s="149"/>
    </row>
    <row r="27" spans="1:28" ht="34.5" customHeight="1">
      <c r="A27" s="149"/>
      <c r="B27" s="149"/>
      <c r="C27" s="149"/>
      <c r="D27" s="149"/>
      <c r="E27" s="149"/>
      <c r="F27" s="149"/>
      <c r="G27" s="150"/>
      <c r="H27" s="151"/>
      <c r="I27" s="152"/>
      <c r="J27" s="153"/>
      <c r="K27" s="154"/>
      <c r="L27" s="154"/>
      <c r="M27" s="154"/>
      <c r="N27" s="154"/>
      <c r="O27" s="154"/>
      <c r="P27" s="155"/>
      <c r="Q27" s="156"/>
      <c r="R27" s="157"/>
      <c r="S27" s="158"/>
      <c r="T27" s="158"/>
      <c r="U27" s="158"/>
      <c r="V27" s="255"/>
      <c r="W27" s="158"/>
      <c r="X27" s="158"/>
      <c r="Y27" s="160"/>
      <c r="Z27" s="160"/>
      <c r="AA27" s="254"/>
      <c r="AB27" s="149"/>
    </row>
    <row r="28" spans="1:28" ht="34.5" customHeight="1">
      <c r="A28" s="149"/>
      <c r="B28" s="149"/>
      <c r="C28" s="149"/>
      <c r="D28" s="149"/>
      <c r="E28" s="149"/>
      <c r="F28" s="149"/>
      <c r="G28" s="150"/>
      <c r="H28" s="151"/>
      <c r="I28" s="152"/>
      <c r="J28" s="153"/>
      <c r="K28" s="154"/>
      <c r="L28" s="154"/>
      <c r="M28" s="154"/>
      <c r="N28" s="154"/>
      <c r="O28" s="154"/>
      <c r="P28" s="155"/>
      <c r="Q28" s="156"/>
      <c r="R28" s="157"/>
      <c r="S28" s="158"/>
      <c r="T28" s="158"/>
      <c r="U28" s="158"/>
      <c r="V28" s="158"/>
      <c r="W28" s="158"/>
      <c r="X28" s="158"/>
      <c r="Y28" s="160"/>
      <c r="Z28" s="160"/>
      <c r="AA28" s="254"/>
      <c r="AB28" s="149"/>
    </row>
    <row r="29" spans="1:28" ht="34.5" customHeight="1">
      <c r="A29" s="149"/>
      <c r="B29" s="149"/>
      <c r="C29" s="149"/>
      <c r="D29" s="149"/>
      <c r="E29" s="149"/>
      <c r="F29" s="149"/>
      <c r="G29" s="150"/>
      <c r="H29" s="151"/>
      <c r="I29" s="152"/>
      <c r="J29" s="153"/>
      <c r="K29" s="154"/>
      <c r="L29" s="154"/>
      <c r="M29" s="154"/>
      <c r="N29" s="154"/>
      <c r="O29" s="154"/>
      <c r="P29" s="155"/>
      <c r="Q29" s="156"/>
      <c r="R29" s="157"/>
      <c r="S29" s="158"/>
      <c r="T29" s="158"/>
      <c r="U29" s="158"/>
      <c r="V29" s="158"/>
      <c r="W29" s="158"/>
      <c r="X29" s="158"/>
      <c r="Y29" s="160"/>
      <c r="Z29" s="160"/>
      <c r="AA29" s="254"/>
      <c r="AB29" s="149"/>
    </row>
    <row r="30" spans="1:28" ht="34.5" customHeight="1">
      <c r="A30" s="149"/>
      <c r="B30" s="149"/>
      <c r="C30" s="149"/>
      <c r="D30" s="149"/>
      <c r="E30" s="149"/>
      <c r="F30" s="149"/>
      <c r="G30" s="150"/>
      <c r="H30" s="151"/>
      <c r="I30" s="152"/>
      <c r="J30" s="153"/>
      <c r="K30" s="154"/>
      <c r="L30" s="154"/>
      <c r="M30" s="154"/>
      <c r="N30" s="154"/>
      <c r="O30" s="154"/>
      <c r="P30" s="155"/>
      <c r="Q30" s="156"/>
      <c r="R30" s="157"/>
      <c r="S30" s="158"/>
      <c r="T30" s="158"/>
      <c r="U30" s="158"/>
      <c r="V30" s="158"/>
      <c r="W30" s="158"/>
      <c r="X30" s="158"/>
      <c r="Y30" s="160"/>
      <c r="Z30" s="160"/>
      <c r="AA30" s="254"/>
      <c r="AB30" s="149"/>
    </row>
    <row r="31" spans="1:28" ht="34.5" customHeight="1">
      <c r="A31" s="149"/>
      <c r="B31" s="149"/>
      <c r="C31" s="149"/>
      <c r="D31" s="149"/>
      <c r="E31" s="149"/>
      <c r="F31" s="149"/>
      <c r="G31" s="150"/>
      <c r="H31" s="151"/>
      <c r="I31" s="152"/>
      <c r="J31" s="153"/>
      <c r="K31" s="154"/>
      <c r="L31" s="154"/>
      <c r="M31" s="154"/>
      <c r="N31" s="154"/>
      <c r="O31" s="154"/>
      <c r="P31" s="155"/>
      <c r="Q31" s="156"/>
      <c r="R31" s="157"/>
      <c r="S31" s="158"/>
      <c r="T31" s="158"/>
      <c r="U31" s="158"/>
      <c r="V31" s="158"/>
      <c r="W31" s="158"/>
      <c r="X31" s="158"/>
      <c r="Y31" s="160"/>
      <c r="Z31" s="160"/>
      <c r="AA31" s="254"/>
      <c r="AB31" s="149"/>
    </row>
    <row r="32" spans="1:28" ht="34.5" customHeight="1">
      <c r="A32" s="149"/>
      <c r="B32" s="149"/>
      <c r="C32" s="149"/>
      <c r="D32" s="149"/>
      <c r="E32" s="149"/>
      <c r="F32" s="149"/>
      <c r="G32" s="150"/>
      <c r="H32" s="151"/>
      <c r="I32" s="152"/>
      <c r="J32" s="153"/>
      <c r="K32" s="154"/>
      <c r="L32" s="154"/>
      <c r="M32" s="154"/>
      <c r="N32" s="154"/>
      <c r="O32" s="154"/>
      <c r="P32" s="155"/>
      <c r="Q32" s="156"/>
      <c r="R32" s="157"/>
      <c r="S32" s="158"/>
      <c r="T32" s="158"/>
      <c r="U32" s="158"/>
      <c r="V32" s="158"/>
      <c r="W32" s="158"/>
      <c r="X32" s="158"/>
      <c r="Y32" s="160"/>
      <c r="Z32" s="160"/>
      <c r="AA32" s="254"/>
      <c r="AB32" s="149"/>
    </row>
    <row r="33" spans="1:28" ht="34.5" customHeight="1">
      <c r="A33" s="149"/>
      <c r="B33" s="149"/>
      <c r="C33" s="149"/>
      <c r="D33" s="149"/>
      <c r="E33" s="149"/>
      <c r="F33" s="149"/>
      <c r="G33" s="150"/>
      <c r="H33" s="151"/>
      <c r="I33" s="152"/>
      <c r="J33" s="153"/>
      <c r="K33" s="154"/>
      <c r="L33" s="154"/>
      <c r="M33" s="154"/>
      <c r="N33" s="154"/>
      <c r="O33" s="154"/>
      <c r="P33" s="155"/>
      <c r="Q33" s="156"/>
      <c r="R33" s="157"/>
      <c r="S33" s="158"/>
      <c r="T33" s="158"/>
      <c r="U33" s="158"/>
      <c r="V33" s="158"/>
      <c r="W33" s="158"/>
      <c r="X33" s="158"/>
      <c r="Y33" s="160"/>
      <c r="Z33" s="160"/>
      <c r="AA33" s="254"/>
      <c r="AB33" s="149"/>
    </row>
    <row r="34" spans="1:28" ht="34.5" customHeight="1">
      <c r="A34" s="149"/>
      <c r="B34" s="149"/>
      <c r="C34" s="149"/>
      <c r="D34" s="149"/>
      <c r="E34" s="149"/>
      <c r="F34" s="149"/>
      <c r="G34" s="150"/>
      <c r="H34" s="151"/>
      <c r="I34" s="152"/>
      <c r="J34" s="153"/>
      <c r="K34" s="154"/>
      <c r="L34" s="154"/>
      <c r="M34" s="154"/>
      <c r="N34" s="154"/>
      <c r="O34" s="154"/>
      <c r="P34" s="155"/>
      <c r="Q34" s="156"/>
      <c r="R34" s="157"/>
      <c r="S34" s="158"/>
      <c r="T34" s="158"/>
      <c r="U34" s="158"/>
      <c r="V34" s="158"/>
      <c r="W34" s="158"/>
      <c r="X34" s="158"/>
      <c r="Y34" s="160"/>
      <c r="Z34" s="160"/>
      <c r="AA34" s="254"/>
      <c r="AB34" s="149"/>
    </row>
    <row r="35" spans="1:28" ht="34.5" customHeight="1">
      <c r="A35" s="149"/>
      <c r="B35" s="149"/>
      <c r="C35" s="149"/>
      <c r="D35" s="149"/>
      <c r="E35" s="149"/>
      <c r="F35" s="149"/>
      <c r="G35" s="150"/>
      <c r="H35" s="151"/>
      <c r="I35" s="152"/>
      <c r="J35" s="153"/>
      <c r="K35" s="154"/>
      <c r="L35" s="154"/>
      <c r="M35" s="154"/>
      <c r="N35" s="154"/>
      <c r="O35" s="154"/>
      <c r="P35" s="155"/>
      <c r="Q35" s="156"/>
      <c r="R35" s="157"/>
      <c r="S35" s="158"/>
      <c r="T35" s="158"/>
      <c r="U35" s="158"/>
      <c r="V35" s="158"/>
      <c r="W35" s="158"/>
      <c r="X35" s="158"/>
      <c r="Y35" s="160"/>
      <c r="Z35" s="160"/>
      <c r="AA35" s="254"/>
      <c r="AB35" s="149"/>
    </row>
    <row r="36" spans="1:28" ht="34.5" customHeight="1">
      <c r="A36" s="149"/>
      <c r="B36" s="149"/>
      <c r="C36" s="149"/>
      <c r="D36" s="149"/>
      <c r="E36" s="149"/>
      <c r="F36" s="149"/>
      <c r="G36" s="150"/>
      <c r="H36" s="151"/>
      <c r="I36" s="152"/>
      <c r="J36" s="153"/>
      <c r="K36" s="154"/>
      <c r="L36" s="154"/>
      <c r="M36" s="154"/>
      <c r="N36" s="154"/>
      <c r="O36" s="154"/>
      <c r="P36" s="155"/>
      <c r="Q36" s="156"/>
      <c r="R36" s="157"/>
      <c r="S36" s="158"/>
      <c r="T36" s="158"/>
      <c r="U36" s="158"/>
      <c r="V36" s="158"/>
      <c r="W36" s="158"/>
      <c r="X36" s="158"/>
      <c r="Y36" s="160"/>
      <c r="Z36" s="160"/>
      <c r="AA36" s="254"/>
      <c r="AB36" s="149"/>
    </row>
    <row r="37" spans="1:28" ht="34.5" customHeight="1">
      <c r="A37" s="149"/>
      <c r="B37" s="149"/>
      <c r="C37" s="149"/>
      <c r="D37" s="149"/>
      <c r="E37" s="149"/>
      <c r="F37" s="149"/>
      <c r="G37" s="150"/>
      <c r="H37" s="151"/>
      <c r="I37" s="152"/>
      <c r="J37" s="153"/>
      <c r="K37" s="154"/>
      <c r="L37" s="154"/>
      <c r="M37" s="154"/>
      <c r="N37" s="154"/>
      <c r="O37" s="154"/>
      <c r="P37" s="155"/>
      <c r="Q37" s="156"/>
      <c r="R37" s="157"/>
      <c r="S37" s="158"/>
      <c r="T37" s="158"/>
      <c r="U37" s="158"/>
      <c r="V37" s="158"/>
      <c r="W37" s="158"/>
      <c r="X37" s="158"/>
      <c r="Y37" s="160"/>
      <c r="Z37" s="160"/>
      <c r="AA37" s="254"/>
      <c r="AB37" s="149"/>
    </row>
    <row r="38" spans="1:28" ht="34.5" customHeight="1">
      <c r="A38" s="149"/>
      <c r="B38" s="149"/>
      <c r="C38" s="149"/>
      <c r="D38" s="149"/>
      <c r="E38" s="149"/>
      <c r="F38" s="149"/>
      <c r="G38" s="150"/>
      <c r="H38" s="151"/>
      <c r="I38" s="152"/>
      <c r="J38" s="153"/>
      <c r="K38" s="154"/>
      <c r="L38" s="154"/>
      <c r="M38" s="154"/>
      <c r="N38" s="154"/>
      <c r="O38" s="154"/>
      <c r="P38" s="155"/>
      <c r="Q38" s="156"/>
      <c r="R38" s="157"/>
      <c r="S38" s="158"/>
      <c r="T38" s="158"/>
      <c r="U38" s="158"/>
      <c r="V38" s="158"/>
      <c r="W38" s="158"/>
      <c r="X38" s="158"/>
      <c r="Y38" s="160"/>
      <c r="Z38" s="160"/>
      <c r="AA38" s="254"/>
      <c r="AB38" s="149"/>
    </row>
    <row r="39" spans="1:28" ht="34.5" customHeight="1">
      <c r="A39" s="149"/>
      <c r="B39" s="149"/>
      <c r="C39" s="149"/>
      <c r="D39" s="149"/>
      <c r="E39" s="149"/>
      <c r="F39" s="149"/>
      <c r="G39" s="150"/>
      <c r="H39" s="151"/>
      <c r="I39" s="152"/>
      <c r="J39" s="153"/>
      <c r="K39" s="154"/>
      <c r="L39" s="154"/>
      <c r="M39" s="154"/>
      <c r="N39" s="154"/>
      <c r="O39" s="154"/>
      <c r="P39" s="155"/>
      <c r="Q39" s="156"/>
      <c r="R39" s="157"/>
      <c r="S39" s="158"/>
      <c r="T39" s="158"/>
      <c r="U39" s="158"/>
      <c r="V39" s="158"/>
      <c r="W39" s="158"/>
      <c r="X39" s="158"/>
      <c r="Y39" s="160"/>
      <c r="Z39" s="160"/>
      <c r="AA39" s="254"/>
      <c r="AB39" s="149"/>
    </row>
    <row r="40" spans="1:28" ht="34.5" customHeight="1">
      <c r="A40" s="149"/>
      <c r="B40" s="149"/>
      <c r="C40" s="149"/>
      <c r="D40" s="149"/>
      <c r="E40" s="149"/>
      <c r="F40" s="149"/>
      <c r="G40" s="150"/>
      <c r="H40" s="151"/>
      <c r="I40" s="152"/>
      <c r="J40" s="153"/>
      <c r="K40" s="154"/>
      <c r="L40" s="154"/>
      <c r="M40" s="154"/>
      <c r="N40" s="154"/>
      <c r="O40" s="154"/>
      <c r="P40" s="155"/>
      <c r="Q40" s="156"/>
      <c r="R40" s="157"/>
      <c r="S40" s="158"/>
      <c r="T40" s="158"/>
      <c r="U40" s="158"/>
      <c r="V40" s="158"/>
      <c r="W40" s="158"/>
      <c r="X40" s="158"/>
      <c r="Y40" s="160"/>
      <c r="Z40" s="160"/>
      <c r="AA40" s="254"/>
      <c r="AB40" s="149"/>
    </row>
    <row r="41" spans="1:28" ht="21">
      <c r="A41" s="149"/>
      <c r="B41" s="149"/>
      <c r="C41" s="149"/>
      <c r="D41" s="149"/>
      <c r="E41" s="149"/>
      <c r="F41" s="149"/>
      <c r="G41" s="150"/>
      <c r="H41" s="151"/>
      <c r="I41" s="152"/>
      <c r="J41" s="153"/>
      <c r="K41" s="154"/>
      <c r="L41" s="154"/>
      <c r="M41" s="154"/>
      <c r="N41" s="154"/>
      <c r="O41" s="154"/>
      <c r="P41" s="155"/>
      <c r="Q41" s="156"/>
      <c r="R41" s="157"/>
      <c r="S41" s="158"/>
      <c r="T41" s="158"/>
      <c r="U41" s="158"/>
      <c r="V41" s="158"/>
      <c r="W41" s="158"/>
      <c r="X41" s="158"/>
      <c r="Y41" s="160"/>
      <c r="Z41" s="160"/>
      <c r="AA41" s="254"/>
      <c r="AB41" s="149"/>
    </row>
    <row r="42" spans="1:28" ht="21">
      <c r="A42" s="149"/>
      <c r="B42" s="149"/>
      <c r="C42" s="149"/>
      <c r="D42" s="149"/>
      <c r="E42" s="149"/>
      <c r="F42" s="149"/>
      <c r="G42" s="150"/>
      <c r="H42" s="151"/>
      <c r="I42" s="152"/>
      <c r="J42" s="153"/>
      <c r="K42" s="154"/>
      <c r="L42" s="154"/>
      <c r="M42" s="154"/>
      <c r="N42" s="154"/>
      <c r="O42" s="154"/>
      <c r="P42" s="155"/>
      <c r="Q42" s="156"/>
      <c r="R42" s="157"/>
      <c r="S42" s="158"/>
      <c r="T42" s="158"/>
      <c r="U42" s="158"/>
      <c r="V42" s="158"/>
      <c r="W42" s="158"/>
      <c r="X42" s="158"/>
      <c r="Y42" s="160"/>
      <c r="Z42" s="160"/>
      <c r="AA42" s="254"/>
      <c r="AB42" s="149"/>
    </row>
    <row r="43" spans="1:28" ht="21">
      <c r="A43" s="149"/>
      <c r="B43" s="149"/>
      <c r="C43" s="149"/>
      <c r="D43" s="149"/>
      <c r="E43" s="149"/>
      <c r="F43" s="149"/>
      <c r="G43" s="150"/>
      <c r="H43" s="151"/>
      <c r="I43" s="152"/>
      <c r="J43" s="153"/>
      <c r="K43" s="154"/>
      <c r="L43" s="154"/>
      <c r="M43" s="154"/>
      <c r="N43" s="154"/>
      <c r="O43" s="154"/>
      <c r="P43" s="155"/>
      <c r="Q43" s="156"/>
      <c r="R43" s="157"/>
      <c r="S43" s="158"/>
      <c r="T43" s="158"/>
      <c r="U43" s="158"/>
      <c r="V43" s="158"/>
      <c r="W43" s="158"/>
      <c r="X43" s="158"/>
      <c r="Y43" s="160"/>
      <c r="Z43" s="160"/>
      <c r="AA43" s="254"/>
      <c r="AB43" s="149"/>
    </row>
    <row r="44" spans="1:28" ht="21">
      <c r="A44" s="149"/>
      <c r="B44" s="149"/>
      <c r="C44" s="149"/>
      <c r="D44" s="149"/>
      <c r="E44" s="149"/>
      <c r="F44" s="149"/>
      <c r="G44" s="150"/>
      <c r="H44" s="151"/>
      <c r="I44" s="152"/>
      <c r="J44" s="153"/>
      <c r="K44" s="154"/>
      <c r="L44" s="154"/>
      <c r="M44" s="154"/>
      <c r="N44" s="154"/>
      <c r="O44" s="154"/>
      <c r="P44" s="155"/>
      <c r="Q44" s="156"/>
      <c r="R44" s="157"/>
      <c r="S44" s="158"/>
      <c r="T44" s="158"/>
      <c r="U44" s="158"/>
      <c r="V44" s="158"/>
      <c r="W44" s="158"/>
      <c r="X44" s="158"/>
      <c r="Y44" s="160"/>
      <c r="Z44" s="160"/>
      <c r="AA44" s="254"/>
      <c r="AB44" s="149"/>
    </row>
    <row r="45" spans="1:28" ht="21">
      <c r="A45" s="149"/>
      <c r="B45" s="149"/>
      <c r="C45" s="149"/>
      <c r="D45" s="149"/>
      <c r="E45" s="149"/>
      <c r="F45" s="149"/>
      <c r="G45" s="150"/>
      <c r="H45" s="151"/>
      <c r="I45" s="152"/>
      <c r="J45" s="153"/>
      <c r="K45" s="154"/>
      <c r="L45" s="154"/>
      <c r="M45" s="154"/>
      <c r="N45" s="154"/>
      <c r="O45" s="154"/>
      <c r="P45" s="155"/>
      <c r="Q45" s="156"/>
      <c r="R45" s="157"/>
      <c r="S45" s="158"/>
      <c r="T45" s="158"/>
      <c r="U45" s="158"/>
      <c r="V45" s="158"/>
      <c r="W45" s="158"/>
      <c r="X45" s="158"/>
      <c r="Y45" s="159"/>
      <c r="Z45" s="160"/>
      <c r="AA45" s="161"/>
      <c r="AB45" s="162"/>
    </row>
    <row r="46" spans="1:28" ht="21">
      <c r="A46" s="149"/>
      <c r="B46" s="149"/>
      <c r="C46" s="149"/>
      <c r="D46" s="149"/>
      <c r="E46" s="149"/>
      <c r="F46" s="149"/>
      <c r="G46" s="150"/>
      <c r="H46" s="151"/>
      <c r="I46" s="152"/>
      <c r="J46" s="153"/>
      <c r="K46" s="154"/>
      <c r="L46" s="154"/>
      <c r="M46" s="154"/>
      <c r="N46" s="154"/>
      <c r="O46" s="154"/>
      <c r="P46" s="155"/>
      <c r="Q46" s="156"/>
      <c r="R46" s="157"/>
      <c r="S46" s="164"/>
      <c r="T46" s="164"/>
      <c r="U46" s="164"/>
      <c r="V46" s="164"/>
      <c r="W46" s="164"/>
      <c r="X46" s="164"/>
      <c r="Y46" s="159"/>
      <c r="Z46" s="159"/>
      <c r="AA46" s="161"/>
      <c r="AB46" s="162"/>
    </row>
    <row r="47" spans="1:28" ht="21">
      <c r="A47" s="149"/>
      <c r="B47" s="149"/>
      <c r="C47" s="149"/>
      <c r="D47" s="149"/>
      <c r="E47" s="149"/>
      <c r="F47" s="149"/>
      <c r="G47" s="150"/>
      <c r="H47" s="151"/>
      <c r="I47" s="152"/>
      <c r="J47" s="153"/>
      <c r="K47" s="154"/>
      <c r="L47" s="154"/>
      <c r="M47" s="154"/>
      <c r="N47" s="154"/>
      <c r="O47" s="154"/>
      <c r="P47" s="155"/>
      <c r="Q47" s="156"/>
      <c r="R47" s="157"/>
      <c r="S47" s="164"/>
      <c r="T47" s="164"/>
      <c r="U47" s="164"/>
      <c r="V47" s="164"/>
      <c r="W47" s="164"/>
      <c r="X47" s="164"/>
      <c r="Y47" s="159"/>
      <c r="Z47" s="159"/>
      <c r="AA47" s="161"/>
      <c r="AB47" s="162"/>
    </row>
    <row r="48" spans="1:28" ht="21">
      <c r="A48" s="149"/>
      <c r="B48" s="149"/>
      <c r="C48" s="149"/>
      <c r="D48" s="149"/>
      <c r="E48" s="149"/>
      <c r="F48" s="149"/>
      <c r="G48" s="150"/>
      <c r="H48" s="151"/>
      <c r="I48" s="152"/>
      <c r="J48" s="153"/>
      <c r="K48" s="154"/>
      <c r="L48" s="154"/>
      <c r="M48" s="154"/>
      <c r="N48" s="154"/>
      <c r="O48" s="154"/>
      <c r="P48" s="155"/>
      <c r="Q48" s="156"/>
      <c r="R48" s="157"/>
      <c r="S48" s="164"/>
      <c r="T48" s="164"/>
      <c r="U48" s="164"/>
      <c r="V48" s="164"/>
      <c r="W48" s="164"/>
      <c r="X48" s="164"/>
      <c r="Y48" s="159"/>
      <c r="Z48" s="159"/>
      <c r="AA48" s="161"/>
      <c r="AB48" s="162"/>
    </row>
    <row r="49" spans="1:28" ht="21">
      <c r="A49" s="149"/>
      <c r="B49" s="149"/>
      <c r="C49" s="149"/>
      <c r="D49" s="149"/>
      <c r="E49" s="149"/>
      <c r="F49" s="149"/>
      <c r="G49" s="150"/>
      <c r="H49" s="151"/>
      <c r="I49" s="152"/>
      <c r="J49" s="153"/>
      <c r="K49" s="154"/>
      <c r="L49" s="154"/>
      <c r="M49" s="154"/>
      <c r="N49" s="154"/>
      <c r="O49" s="154"/>
      <c r="P49" s="155"/>
      <c r="Q49" s="156"/>
      <c r="R49" s="157"/>
      <c r="S49" s="164"/>
      <c r="T49" s="164"/>
      <c r="U49" s="164"/>
      <c r="V49" s="164"/>
      <c r="W49" s="164"/>
      <c r="X49" s="164"/>
      <c r="Y49" s="159"/>
      <c r="Z49" s="159"/>
      <c r="AA49" s="161"/>
      <c r="AB49" s="162"/>
    </row>
    <row r="50" spans="1:28" ht="21">
      <c r="A50" s="149"/>
      <c r="B50" s="149"/>
      <c r="C50" s="149"/>
      <c r="D50" s="149"/>
      <c r="E50" s="149"/>
      <c r="F50" s="149"/>
      <c r="G50" s="150"/>
      <c r="H50" s="151"/>
      <c r="I50" s="152"/>
      <c r="J50" s="153"/>
      <c r="K50" s="154"/>
      <c r="L50" s="154"/>
      <c r="M50" s="154"/>
      <c r="N50" s="154"/>
      <c r="O50" s="154"/>
      <c r="P50" s="155"/>
      <c r="Q50" s="156"/>
      <c r="R50" s="157"/>
      <c r="S50" s="164"/>
      <c r="T50" s="164"/>
      <c r="U50" s="164"/>
      <c r="V50" s="164"/>
      <c r="W50" s="164"/>
      <c r="X50" s="164"/>
      <c r="Y50" s="159"/>
      <c r="Z50" s="159"/>
      <c r="AA50" s="161"/>
      <c r="AB50" s="162"/>
    </row>
  </sheetData>
  <sheetProtection/>
  <mergeCells count="8">
    <mergeCell ref="Y4:Z4"/>
    <mergeCell ref="A6:F6"/>
    <mergeCell ref="J6:O6"/>
    <mergeCell ref="S2:X2"/>
    <mergeCell ref="A4:I4"/>
    <mergeCell ref="J4:R4"/>
    <mergeCell ref="S4:U4"/>
    <mergeCell ref="V4:X4"/>
  </mergeCells>
  <printOptions horizontalCentered="1"/>
  <pageMargins left="0.15748031496062992" right="0.1968503937007874" top="0.7480314960629921" bottom="0.7480314960629921" header="0.31496062992125984" footer="0.31496062992125984"/>
  <pageSetup horizontalDpi="600" verticalDpi="600" orientation="landscape" paperSize="5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25"/>
  <sheetViews>
    <sheetView zoomScalePageLayoutView="0" workbookViewId="0" topLeftCell="A1">
      <selection activeCell="I21" sqref="I21"/>
    </sheetView>
  </sheetViews>
  <sheetFormatPr defaultColWidth="9.00390625" defaultRowHeight="15"/>
  <cols>
    <col min="1" max="16384" width="9.00390625" style="2" customWidth="1"/>
  </cols>
  <sheetData>
    <row r="1" ht="23.25">
      <c r="A1" s="2" t="s">
        <v>179</v>
      </c>
    </row>
    <row r="3" ht="23.25">
      <c r="A3" s="1" t="s">
        <v>180</v>
      </c>
    </row>
    <row r="4" ht="23.25">
      <c r="B4" s="2" t="s">
        <v>185</v>
      </c>
    </row>
    <row r="5" ht="23.25">
      <c r="A5" s="2" t="s">
        <v>186</v>
      </c>
    </row>
    <row r="6" ht="23.25">
      <c r="A6" s="2" t="s">
        <v>187</v>
      </c>
    </row>
    <row r="7" spans="1:2" ht="23.25">
      <c r="A7" s="2" t="s">
        <v>188</v>
      </c>
      <c r="B7" s="2" t="s">
        <v>189</v>
      </c>
    </row>
    <row r="8" ht="23.25">
      <c r="B8" s="2" t="s">
        <v>189</v>
      </c>
    </row>
    <row r="9" ht="23.25">
      <c r="B9" s="2" t="s">
        <v>189</v>
      </c>
    </row>
    <row r="10" ht="23.25">
      <c r="B10" s="2" t="s">
        <v>189</v>
      </c>
    </row>
    <row r="11" ht="23.25">
      <c r="B11" s="2" t="s">
        <v>189</v>
      </c>
    </row>
    <row r="12" ht="23.25">
      <c r="B12" s="2" t="s">
        <v>189</v>
      </c>
    </row>
    <row r="13" ht="23.25">
      <c r="B13" s="2" t="s">
        <v>189</v>
      </c>
    </row>
    <row r="14" ht="23.25">
      <c r="A14" s="2" t="s">
        <v>190</v>
      </c>
    </row>
    <row r="15" ht="23.25">
      <c r="A15" s="2" t="s">
        <v>187</v>
      </c>
    </row>
    <row r="16" spans="1:2" ht="23.25">
      <c r="A16" s="2" t="s">
        <v>188</v>
      </c>
      <c r="B16" s="2" t="s">
        <v>189</v>
      </c>
    </row>
    <row r="17" ht="23.25">
      <c r="B17" s="2" t="s">
        <v>189</v>
      </c>
    </row>
    <row r="18" ht="23.25">
      <c r="B18" s="2" t="s">
        <v>189</v>
      </c>
    </row>
    <row r="19" ht="23.25">
      <c r="B19" s="2" t="s">
        <v>189</v>
      </c>
    </row>
    <row r="20" ht="23.25">
      <c r="B20" s="2" t="s">
        <v>189</v>
      </c>
    </row>
    <row r="21" ht="23.25">
      <c r="B21" s="2" t="s">
        <v>189</v>
      </c>
    </row>
    <row r="22" ht="23.25">
      <c r="B22" s="2" t="s">
        <v>189</v>
      </c>
    </row>
    <row r="25" ht="23.25">
      <c r="B2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AB92"/>
  <sheetViews>
    <sheetView zoomScale="75" zoomScaleNormal="75" zoomScalePageLayoutView="0" workbookViewId="0" topLeftCell="L1">
      <selection activeCell="U1" sqref="U1"/>
    </sheetView>
  </sheetViews>
  <sheetFormatPr defaultColWidth="9.140625" defaultRowHeight="15"/>
  <cols>
    <col min="1" max="1" width="43.28125" style="4" customWidth="1"/>
    <col min="2" max="2" width="13.28125" style="4" customWidth="1"/>
    <col min="3" max="3" width="11.421875" style="4" customWidth="1"/>
    <col min="4" max="5" width="12.28125" style="4" customWidth="1"/>
    <col min="6" max="6" width="13.28125" style="5" customWidth="1"/>
    <col min="7" max="7" width="7.28125" style="4" bestFit="1" customWidth="1"/>
    <col min="8" max="8" width="10.7109375" style="4" customWidth="1"/>
    <col min="9" max="9" width="14.00390625" style="4" bestFit="1" customWidth="1"/>
    <col min="10" max="10" width="42.00390625" style="4" customWidth="1"/>
    <col min="11" max="11" width="14.7109375" style="4" bestFit="1" customWidth="1"/>
    <col min="12" max="12" width="11.421875" style="4" customWidth="1"/>
    <col min="13" max="14" width="12.28125" style="4" customWidth="1"/>
    <col min="15" max="15" width="13.28125" style="4" customWidth="1"/>
    <col min="16" max="16" width="9.28125" style="4" bestFit="1" customWidth="1"/>
    <col min="17" max="17" width="13.00390625" style="4" customWidth="1"/>
    <col min="18" max="18" width="12.28125" style="4" bestFit="1" customWidth="1"/>
    <col min="19" max="19" width="10.00390625" style="5" bestFit="1" customWidth="1"/>
    <col min="20" max="21" width="10.7109375" style="5" bestFit="1" customWidth="1"/>
    <col min="22" max="22" width="15.7109375" style="5" hidden="1" customWidth="1"/>
    <col min="23" max="23" width="10.7109375" style="5" hidden="1" customWidth="1"/>
    <col min="24" max="24" width="12.28125" style="5" hidden="1" customWidth="1"/>
    <col min="25" max="25" width="8.28125" style="4" hidden="1" customWidth="1"/>
    <col min="26" max="26" width="9.421875" style="4" hidden="1" customWidth="1"/>
    <col min="27" max="27" width="0" style="4" hidden="1" customWidth="1"/>
    <col min="28" max="16384" width="8.8515625" style="4" customWidth="1"/>
  </cols>
  <sheetData>
    <row r="1" ht="24" customHeight="1">
      <c r="U1" s="300" t="s">
        <v>191</v>
      </c>
    </row>
    <row r="2" spans="1:28" ht="23.25">
      <c r="A2" s="6" t="s">
        <v>0</v>
      </c>
      <c r="B2" s="7"/>
      <c r="C2" s="7"/>
      <c r="D2" s="7"/>
      <c r="E2" s="7"/>
      <c r="F2" s="8"/>
      <c r="G2" s="9"/>
      <c r="H2" s="10"/>
      <c r="I2" s="11"/>
      <c r="J2" s="6" t="s">
        <v>0</v>
      </c>
      <c r="K2" s="7"/>
      <c r="L2" s="7"/>
      <c r="M2" s="7"/>
      <c r="N2" s="7"/>
      <c r="O2" s="7"/>
      <c r="P2" s="12"/>
      <c r="Q2" s="13"/>
      <c r="R2" s="7"/>
      <c r="S2" s="540" t="s">
        <v>1</v>
      </c>
      <c r="T2" s="540"/>
      <c r="U2" s="540"/>
      <c r="V2" s="540"/>
      <c r="W2" s="540"/>
      <c r="X2" s="540"/>
      <c r="Y2" s="14"/>
      <c r="Z2" s="14"/>
      <c r="AA2" s="15"/>
      <c r="AB2" s="16"/>
    </row>
    <row r="3" spans="1:28" ht="23.25">
      <c r="A3" s="17"/>
      <c r="B3" s="18"/>
      <c r="C3" s="18"/>
      <c r="D3" s="18"/>
      <c r="E3" s="18"/>
      <c r="F3" s="18">
        <v>1</v>
      </c>
      <c r="G3" s="19">
        <v>2</v>
      </c>
      <c r="H3" s="20">
        <v>3</v>
      </c>
      <c r="I3" s="21">
        <v>4</v>
      </c>
      <c r="J3" s="22"/>
      <c r="K3" s="23"/>
      <c r="L3" s="23"/>
      <c r="M3" s="23"/>
      <c r="N3" s="23"/>
      <c r="O3" s="23">
        <v>1</v>
      </c>
      <c r="P3" s="24">
        <v>2</v>
      </c>
      <c r="Q3" s="25">
        <v>3</v>
      </c>
      <c r="R3" s="26">
        <v>4</v>
      </c>
      <c r="S3" s="27">
        <v>1</v>
      </c>
      <c r="T3" s="27">
        <v>2</v>
      </c>
      <c r="U3" s="28">
        <v>4</v>
      </c>
      <c r="V3" s="29">
        <v>1</v>
      </c>
      <c r="W3" s="29">
        <v>2</v>
      </c>
      <c r="X3" s="29">
        <v>4</v>
      </c>
      <c r="Y3" s="30"/>
      <c r="Z3" s="30"/>
      <c r="AA3" s="30"/>
      <c r="AB3" s="31"/>
    </row>
    <row r="4" spans="1:28" ht="23.25" customHeight="1">
      <c r="A4" s="543" t="s">
        <v>2</v>
      </c>
      <c r="B4" s="544"/>
      <c r="C4" s="544"/>
      <c r="D4" s="544"/>
      <c r="E4" s="544"/>
      <c r="F4" s="544"/>
      <c r="G4" s="544"/>
      <c r="H4" s="544"/>
      <c r="I4" s="545"/>
      <c r="J4" s="543" t="s">
        <v>3</v>
      </c>
      <c r="K4" s="544"/>
      <c r="L4" s="544"/>
      <c r="M4" s="544"/>
      <c r="N4" s="544"/>
      <c r="O4" s="544"/>
      <c r="P4" s="544"/>
      <c r="Q4" s="544"/>
      <c r="R4" s="545"/>
      <c r="S4" s="546" t="s">
        <v>4</v>
      </c>
      <c r="T4" s="547"/>
      <c r="U4" s="548"/>
      <c r="V4" s="546" t="s">
        <v>5</v>
      </c>
      <c r="W4" s="547"/>
      <c r="X4" s="548"/>
      <c r="Y4" s="541" t="s">
        <v>6</v>
      </c>
      <c r="Z4" s="542"/>
      <c r="AA4" s="15"/>
      <c r="AB4" s="16"/>
    </row>
    <row r="5" spans="1:28" ht="63">
      <c r="A5" s="32" t="s">
        <v>7</v>
      </c>
      <c r="B5" s="33" t="s">
        <v>8</v>
      </c>
      <c r="C5" s="33" t="s">
        <v>9</v>
      </c>
      <c r="D5" s="33" t="s">
        <v>10</v>
      </c>
      <c r="E5" s="33" t="s">
        <v>11</v>
      </c>
      <c r="F5" s="33" t="s">
        <v>12</v>
      </c>
      <c r="G5" s="34" t="s">
        <v>13</v>
      </c>
      <c r="H5" s="35" t="s">
        <v>14</v>
      </c>
      <c r="I5" s="33" t="s">
        <v>15</v>
      </c>
      <c r="J5" s="32" t="s">
        <v>16</v>
      </c>
      <c r="K5" s="36" t="s">
        <v>8</v>
      </c>
      <c r="L5" s="36" t="s">
        <v>9</v>
      </c>
      <c r="M5" s="36" t="s">
        <v>10</v>
      </c>
      <c r="N5" s="36" t="s">
        <v>11</v>
      </c>
      <c r="O5" s="36" t="s">
        <v>12</v>
      </c>
      <c r="P5" s="37" t="s">
        <v>13</v>
      </c>
      <c r="Q5" s="35" t="s">
        <v>14</v>
      </c>
      <c r="R5" s="33" t="s">
        <v>15</v>
      </c>
      <c r="S5" s="38" t="s">
        <v>17</v>
      </c>
      <c r="T5" s="38" t="s">
        <v>18</v>
      </c>
      <c r="U5" s="39" t="s">
        <v>19</v>
      </c>
      <c r="V5" s="38" t="s">
        <v>20</v>
      </c>
      <c r="W5" s="38" t="s">
        <v>21</v>
      </c>
      <c r="X5" s="38" t="s">
        <v>22</v>
      </c>
      <c r="Y5" s="40">
        <v>2556</v>
      </c>
      <c r="Z5" s="40">
        <v>2557</v>
      </c>
      <c r="AA5" s="41"/>
      <c r="AB5" s="42"/>
    </row>
    <row r="6" spans="1:28" s="54" customFormat="1" ht="34.5" customHeight="1" hidden="1" thickBot="1">
      <c r="A6" s="393" t="s">
        <v>110</v>
      </c>
      <c r="B6" s="403">
        <v>613855589.0280058</v>
      </c>
      <c r="C6" s="403">
        <v>1666713.4742009128</v>
      </c>
      <c r="D6" s="403">
        <v>51561346.544821925</v>
      </c>
      <c r="E6" s="403">
        <v>55442072.148383565</v>
      </c>
      <c r="F6" s="403">
        <v>722525721.195412</v>
      </c>
      <c r="G6" s="404"/>
      <c r="H6" s="405"/>
      <c r="I6" s="287"/>
      <c r="J6" s="393" t="s">
        <v>110</v>
      </c>
      <c r="K6" s="406" t="e">
        <f>SUM(#REF!)</f>
        <v>#REF!</v>
      </c>
      <c r="L6" s="406" t="e">
        <f>SUM(#REF!)</f>
        <v>#REF!</v>
      </c>
      <c r="M6" s="406" t="e">
        <f>SUM(#REF!)</f>
        <v>#REF!</v>
      </c>
      <c r="N6" s="406" t="e">
        <f>SUM(#REF!)</f>
        <v>#REF!</v>
      </c>
      <c r="O6" s="406" t="e">
        <f>SUM(#REF!)</f>
        <v>#REF!</v>
      </c>
      <c r="P6" s="407"/>
      <c r="Q6" s="405"/>
      <c r="R6" s="408"/>
      <c r="S6" s="292"/>
      <c r="T6" s="292"/>
      <c r="U6" s="292"/>
      <c r="V6" s="80"/>
      <c r="W6" s="79"/>
      <c r="X6" s="81"/>
      <c r="Y6" s="82"/>
      <c r="Z6" s="83"/>
      <c r="AA6" s="84"/>
      <c r="AB6" s="85"/>
    </row>
    <row r="7" spans="1:28" s="54" customFormat="1" ht="34.5" customHeight="1">
      <c r="A7" s="409" t="s">
        <v>111</v>
      </c>
      <c r="B7" s="109"/>
      <c r="C7" s="109"/>
      <c r="D7" s="109"/>
      <c r="E7" s="109"/>
      <c r="F7" s="85"/>
      <c r="G7" s="410"/>
      <c r="H7" s="411"/>
      <c r="I7" s="105"/>
      <c r="J7" s="412" t="s">
        <v>111</v>
      </c>
      <c r="K7" s="413"/>
      <c r="L7" s="413"/>
      <c r="M7" s="413"/>
      <c r="N7" s="413"/>
      <c r="O7" s="414"/>
      <c r="P7" s="415"/>
      <c r="Q7" s="411"/>
      <c r="R7" s="416"/>
      <c r="S7" s="107"/>
      <c r="T7" s="107"/>
      <c r="U7" s="107"/>
      <c r="V7" s="80"/>
      <c r="W7" s="79"/>
      <c r="X7" s="81"/>
      <c r="Y7" s="82"/>
      <c r="Z7" s="83"/>
      <c r="AA7" s="84"/>
      <c r="AB7" s="85"/>
    </row>
    <row r="8" spans="1:28" s="54" customFormat="1" ht="34.5" customHeight="1">
      <c r="A8" s="417" t="s">
        <v>112</v>
      </c>
      <c r="B8" s="418"/>
      <c r="C8" s="231"/>
      <c r="D8" s="231"/>
      <c r="E8" s="231"/>
      <c r="F8" s="418"/>
      <c r="G8" s="231"/>
      <c r="H8" s="419"/>
      <c r="I8" s="73"/>
      <c r="J8" s="417" t="s">
        <v>112</v>
      </c>
      <c r="K8" s="420"/>
      <c r="L8" s="231"/>
      <c r="M8" s="231"/>
      <c r="N8" s="231"/>
      <c r="O8" s="418"/>
      <c r="P8" s="421"/>
      <c r="Q8" s="422"/>
      <c r="R8" s="231"/>
      <c r="S8" s="79"/>
      <c r="T8" s="79"/>
      <c r="U8" s="79"/>
      <c r="V8" s="80"/>
      <c r="W8" s="79"/>
      <c r="X8" s="81"/>
      <c r="Y8" s="82"/>
      <c r="Z8" s="83"/>
      <c r="AA8" s="84"/>
      <c r="AB8" s="85"/>
    </row>
    <row r="9" spans="1:28" s="54" customFormat="1" ht="34.5" customHeight="1">
      <c r="A9" s="274" t="s">
        <v>113</v>
      </c>
      <c r="B9" s="270">
        <v>5603760.7056621</v>
      </c>
      <c r="C9" s="270">
        <v>13144.993607305936</v>
      </c>
      <c r="D9" s="270">
        <v>518751.2665753425</v>
      </c>
      <c r="E9" s="270">
        <v>61793.875068493166</v>
      </c>
      <c r="F9" s="271">
        <v>6197450.840913242</v>
      </c>
      <c r="G9" s="272">
        <v>1</v>
      </c>
      <c r="H9" s="273" t="s">
        <v>114</v>
      </c>
      <c r="I9" s="73">
        <v>6197450.840913242</v>
      </c>
      <c r="J9" s="423" t="s">
        <v>113</v>
      </c>
      <c r="K9" s="76">
        <v>6343969.48</v>
      </c>
      <c r="L9" s="76">
        <v>6463.093611357586</v>
      </c>
      <c r="M9" s="76">
        <v>538292.540771961</v>
      </c>
      <c r="N9" s="76">
        <v>24441.245022182804</v>
      </c>
      <c r="O9" s="130">
        <v>6913166.359405502</v>
      </c>
      <c r="P9" s="268">
        <v>1</v>
      </c>
      <c r="Q9" s="269" t="s">
        <v>114</v>
      </c>
      <c r="R9" s="130">
        <f>O9/P9</f>
        <v>6913166.359405502</v>
      </c>
      <c r="S9" s="79">
        <f>V9/F9*100</f>
        <v>11.548546924606082</v>
      </c>
      <c r="T9" s="79">
        <f>W9/G9*100</f>
        <v>0</v>
      </c>
      <c r="U9" s="79">
        <f>X9/I9*100</f>
        <v>11.548546924606082</v>
      </c>
      <c r="V9" s="80">
        <f>O9-F9</f>
        <v>715715.51849226</v>
      </c>
      <c r="W9" s="79">
        <f>P9-G9</f>
        <v>0</v>
      </c>
      <c r="X9" s="81">
        <f>R9-I9</f>
        <v>715715.51849226</v>
      </c>
      <c r="Y9" s="82" t="s">
        <v>115</v>
      </c>
      <c r="Z9" s="82" t="s">
        <v>115</v>
      </c>
      <c r="AA9" s="84"/>
      <c r="AB9" s="85"/>
    </row>
    <row r="10" spans="1:28" s="54" customFormat="1" ht="34.5" customHeight="1" thickBot="1">
      <c r="A10" s="125" t="s">
        <v>177</v>
      </c>
      <c r="B10" s="126">
        <f>SUM(B9)</f>
        <v>5603760.7056621</v>
      </c>
      <c r="C10" s="126">
        <f>SUM(C9)</f>
        <v>13144.993607305936</v>
      </c>
      <c r="D10" s="126">
        <f>SUM(D9)</f>
        <v>518751.2665753425</v>
      </c>
      <c r="E10" s="126">
        <f>SUM(E9)</f>
        <v>61793.875068493166</v>
      </c>
      <c r="F10" s="126">
        <f>SUM(F9)</f>
        <v>6197450.840913242</v>
      </c>
      <c r="G10" s="71"/>
      <c r="H10" s="118"/>
      <c r="I10" s="73"/>
      <c r="J10" s="125" t="s">
        <v>177</v>
      </c>
      <c r="K10" s="127">
        <f>SUM(K9)</f>
        <v>6343969.48</v>
      </c>
      <c r="L10" s="127">
        <f>SUM(L9)</f>
        <v>6463.093611357586</v>
      </c>
      <c r="M10" s="127">
        <f>SUM(M9)</f>
        <v>538292.540771961</v>
      </c>
      <c r="N10" s="127">
        <f>SUM(N9)</f>
        <v>24441.245022182804</v>
      </c>
      <c r="O10" s="127">
        <f>SUM(O9)</f>
        <v>6913166.359405502</v>
      </c>
      <c r="P10" s="268"/>
      <c r="Q10" s="269"/>
      <c r="R10" s="130"/>
      <c r="S10" s="79"/>
      <c r="T10" s="79"/>
      <c r="U10" s="79"/>
      <c r="V10" s="80"/>
      <c r="W10" s="79"/>
      <c r="X10" s="81"/>
      <c r="Y10" s="82"/>
      <c r="Z10" s="82"/>
      <c r="AA10" s="84"/>
      <c r="AB10" s="85"/>
    </row>
    <row r="11" spans="1:28" ht="34.5" customHeight="1" thickTop="1">
      <c r="A11" s="149"/>
      <c r="B11" s="149"/>
      <c r="C11" s="149"/>
      <c r="D11" s="149"/>
      <c r="E11" s="149"/>
      <c r="F11" s="250"/>
      <c r="G11" s="251"/>
      <c r="H11" s="151"/>
      <c r="I11" s="250"/>
      <c r="J11" s="153"/>
      <c r="K11" s="154"/>
      <c r="L11" s="154"/>
      <c r="M11" s="154"/>
      <c r="N11" s="154"/>
      <c r="O11" s="154"/>
      <c r="P11" s="155"/>
      <c r="Q11" s="156"/>
      <c r="R11" s="157"/>
      <c r="S11" s="253"/>
      <c r="T11" s="253"/>
      <c r="U11" s="253"/>
      <c r="V11" s="154"/>
      <c r="W11" s="253"/>
      <c r="X11" s="253"/>
      <c r="Y11" s="160"/>
      <c r="Z11" s="160"/>
      <c r="AA11" s="254"/>
      <c r="AB11" s="149"/>
    </row>
    <row r="12" spans="1:28" ht="34.5" customHeight="1">
      <c r="A12" s="163" t="s">
        <v>179</v>
      </c>
      <c r="B12" s="163"/>
      <c r="C12" s="163"/>
      <c r="D12" s="149"/>
      <c r="E12" s="149"/>
      <c r="F12" s="250"/>
      <c r="G12" s="251"/>
      <c r="H12" s="252"/>
      <c r="I12" s="250"/>
      <c r="J12" s="153"/>
      <c r="K12" s="154"/>
      <c r="L12" s="154"/>
      <c r="M12" s="154"/>
      <c r="N12" s="154"/>
      <c r="O12" s="154"/>
      <c r="P12" s="155"/>
      <c r="Q12" s="156"/>
      <c r="R12" s="157"/>
      <c r="S12" s="253"/>
      <c r="T12" s="253"/>
      <c r="U12" s="253"/>
      <c r="V12" s="154"/>
      <c r="W12" s="253"/>
      <c r="X12" s="253"/>
      <c r="Y12" s="160"/>
      <c r="Z12" s="160"/>
      <c r="AA12" s="254"/>
      <c r="AB12" s="149"/>
    </row>
    <row r="13" spans="1:28" ht="34.5" customHeight="1">
      <c r="A13" s="165" t="s">
        <v>180</v>
      </c>
      <c r="B13" s="166"/>
      <c r="C13" s="163"/>
      <c r="D13" s="149"/>
      <c r="E13" s="149"/>
      <c r="F13" s="250"/>
      <c r="G13" s="251"/>
      <c r="H13" s="252"/>
      <c r="I13" s="250"/>
      <c r="J13" s="153"/>
      <c r="K13" s="154"/>
      <c r="L13" s="154"/>
      <c r="M13" s="154"/>
      <c r="N13" s="154"/>
      <c r="O13" s="154"/>
      <c r="P13" s="155"/>
      <c r="Q13" s="156"/>
      <c r="R13" s="157"/>
      <c r="S13" s="253"/>
      <c r="T13" s="253"/>
      <c r="U13" s="253"/>
      <c r="V13" s="154"/>
      <c r="W13" s="253"/>
      <c r="X13" s="253"/>
      <c r="Y13" s="160"/>
      <c r="Z13" s="160"/>
      <c r="AA13" s="254"/>
      <c r="AB13" s="149"/>
    </row>
    <row r="14" spans="1:28" ht="34.5" customHeight="1">
      <c r="A14" s="166" t="s">
        <v>181</v>
      </c>
      <c r="B14" s="163"/>
      <c r="C14" s="163"/>
      <c r="D14" s="149"/>
      <c r="E14" s="149"/>
      <c r="F14" s="250"/>
      <c r="G14" s="251"/>
      <c r="H14" s="252"/>
      <c r="I14" s="250"/>
      <c r="J14" s="153"/>
      <c r="K14" s="154"/>
      <c r="L14" s="154"/>
      <c r="M14" s="154"/>
      <c r="N14" s="154"/>
      <c r="O14" s="154"/>
      <c r="P14" s="155"/>
      <c r="Q14" s="156"/>
      <c r="R14" s="157"/>
      <c r="S14" s="253"/>
      <c r="T14" s="253"/>
      <c r="U14" s="253"/>
      <c r="V14" s="154"/>
      <c r="W14" s="253"/>
      <c r="X14" s="253"/>
      <c r="Y14" s="160"/>
      <c r="Z14" s="160"/>
      <c r="AA14" s="254"/>
      <c r="AB14" s="149"/>
    </row>
    <row r="15" spans="1:28" ht="34.5" customHeight="1">
      <c r="A15" s="149"/>
      <c r="B15" s="149"/>
      <c r="C15" s="149"/>
      <c r="D15" s="149"/>
      <c r="E15" s="149"/>
      <c r="F15" s="250"/>
      <c r="G15" s="251"/>
      <c r="H15" s="252"/>
      <c r="I15" s="250"/>
      <c r="J15" s="153"/>
      <c r="K15" s="154"/>
      <c r="L15" s="154"/>
      <c r="M15" s="154"/>
      <c r="N15" s="154"/>
      <c r="O15" s="154"/>
      <c r="P15" s="155"/>
      <c r="Q15" s="156"/>
      <c r="R15" s="157"/>
      <c r="S15" s="253"/>
      <c r="T15" s="253"/>
      <c r="U15" s="253"/>
      <c r="V15" s="154"/>
      <c r="W15" s="253"/>
      <c r="X15" s="253"/>
      <c r="Y15" s="160"/>
      <c r="Z15" s="160"/>
      <c r="AA15" s="254"/>
      <c r="AB15" s="149"/>
    </row>
    <row r="16" spans="1:28" ht="34.5" customHeight="1">
      <c r="A16" s="149"/>
      <c r="B16" s="149"/>
      <c r="C16" s="149"/>
      <c r="D16" s="149"/>
      <c r="E16" s="149"/>
      <c r="F16" s="250"/>
      <c r="G16" s="251"/>
      <c r="H16" s="151"/>
      <c r="I16" s="250"/>
      <c r="J16" s="153"/>
      <c r="K16" s="154"/>
      <c r="L16" s="154"/>
      <c r="M16" s="154"/>
      <c r="N16" s="154"/>
      <c r="O16" s="154"/>
      <c r="P16" s="155"/>
      <c r="Q16" s="156"/>
      <c r="R16" s="157"/>
      <c r="S16" s="253"/>
      <c r="T16" s="253"/>
      <c r="U16" s="253"/>
      <c r="V16" s="154"/>
      <c r="W16" s="253"/>
      <c r="X16" s="253"/>
      <c r="Y16" s="160"/>
      <c r="Z16" s="160"/>
      <c r="AA16" s="254"/>
      <c r="AB16" s="149"/>
    </row>
    <row r="17" spans="1:28" ht="34.5" customHeight="1">
      <c r="A17" s="149"/>
      <c r="B17" s="149"/>
      <c r="C17" s="149"/>
      <c r="D17" s="149"/>
      <c r="E17" s="149"/>
      <c r="F17" s="250"/>
      <c r="G17" s="251"/>
      <c r="H17" s="252"/>
      <c r="I17" s="250"/>
      <c r="J17" s="153"/>
      <c r="K17" s="154"/>
      <c r="L17" s="154"/>
      <c r="M17" s="154"/>
      <c r="N17" s="154"/>
      <c r="O17" s="154"/>
      <c r="P17" s="155"/>
      <c r="Q17" s="156"/>
      <c r="R17" s="157"/>
      <c r="S17" s="253"/>
      <c r="T17" s="253"/>
      <c r="U17" s="253"/>
      <c r="V17" s="154"/>
      <c r="W17" s="253"/>
      <c r="X17" s="253"/>
      <c r="Y17" s="160"/>
      <c r="Z17" s="160"/>
      <c r="AA17" s="254"/>
      <c r="AB17" s="149"/>
    </row>
    <row r="18" spans="1:28" ht="34.5" customHeight="1">
      <c r="A18" s="149"/>
      <c r="B18" s="149"/>
      <c r="C18" s="149"/>
      <c r="D18" s="149"/>
      <c r="E18" s="149"/>
      <c r="F18" s="250"/>
      <c r="G18" s="251"/>
      <c r="H18" s="252"/>
      <c r="I18" s="250"/>
      <c r="J18" s="153"/>
      <c r="K18" s="154"/>
      <c r="L18" s="154"/>
      <c r="M18" s="154"/>
      <c r="N18" s="154"/>
      <c r="O18" s="154"/>
      <c r="P18" s="155"/>
      <c r="Q18" s="156"/>
      <c r="R18" s="157"/>
      <c r="S18" s="253"/>
      <c r="T18" s="253"/>
      <c r="U18" s="253"/>
      <c r="V18" s="154"/>
      <c r="W18" s="253"/>
      <c r="X18" s="253"/>
      <c r="Y18" s="160"/>
      <c r="Z18" s="160"/>
      <c r="AA18" s="254"/>
      <c r="AB18" s="149"/>
    </row>
    <row r="19" spans="1:28" ht="34.5" customHeight="1">
      <c r="A19" s="149"/>
      <c r="B19" s="149"/>
      <c r="C19" s="149"/>
      <c r="D19" s="149"/>
      <c r="E19" s="149"/>
      <c r="F19" s="250"/>
      <c r="G19" s="251"/>
      <c r="H19" s="252"/>
      <c r="I19" s="250"/>
      <c r="J19" s="153"/>
      <c r="K19" s="154"/>
      <c r="L19" s="154"/>
      <c r="M19" s="154"/>
      <c r="N19" s="154"/>
      <c r="O19" s="154"/>
      <c r="P19" s="155"/>
      <c r="Q19" s="156"/>
      <c r="R19" s="157"/>
      <c r="S19" s="158"/>
      <c r="T19" s="158"/>
      <c r="U19" s="158"/>
      <c r="V19" s="255"/>
      <c r="W19" s="158"/>
      <c r="X19" s="158"/>
      <c r="Y19" s="160"/>
      <c r="Z19" s="160"/>
      <c r="AA19" s="254"/>
      <c r="AB19" s="149"/>
    </row>
    <row r="20" spans="1:28" ht="34.5" customHeight="1">
      <c r="A20" s="149"/>
      <c r="B20" s="149"/>
      <c r="C20" s="149"/>
      <c r="D20" s="149"/>
      <c r="E20" s="149"/>
      <c r="F20" s="250"/>
      <c r="G20" s="251"/>
      <c r="H20" s="252"/>
      <c r="I20" s="250"/>
      <c r="J20" s="153"/>
      <c r="K20" s="154"/>
      <c r="L20" s="154"/>
      <c r="M20" s="154"/>
      <c r="N20" s="154"/>
      <c r="O20" s="154"/>
      <c r="P20" s="155"/>
      <c r="Q20" s="156"/>
      <c r="R20" s="157"/>
      <c r="S20" s="158"/>
      <c r="T20" s="158"/>
      <c r="U20" s="158"/>
      <c r="V20" s="255"/>
      <c r="W20" s="158"/>
      <c r="X20" s="158"/>
      <c r="Y20" s="160"/>
      <c r="Z20" s="160"/>
      <c r="AA20" s="254"/>
      <c r="AB20" s="149"/>
    </row>
    <row r="21" spans="1:28" ht="34.5" customHeight="1">
      <c r="A21" s="149"/>
      <c r="B21" s="149"/>
      <c r="C21" s="149"/>
      <c r="D21" s="149"/>
      <c r="E21" s="149"/>
      <c r="F21" s="250"/>
      <c r="G21" s="251"/>
      <c r="H21" s="151"/>
      <c r="I21" s="250"/>
      <c r="J21" s="153"/>
      <c r="K21" s="154"/>
      <c r="L21" s="154"/>
      <c r="M21" s="154"/>
      <c r="N21" s="154"/>
      <c r="O21" s="154"/>
      <c r="P21" s="155"/>
      <c r="Q21" s="156"/>
      <c r="R21" s="157"/>
      <c r="S21" s="158"/>
      <c r="T21" s="158"/>
      <c r="U21" s="158"/>
      <c r="V21" s="255"/>
      <c r="W21" s="158"/>
      <c r="X21" s="158"/>
      <c r="Y21" s="160"/>
      <c r="Z21" s="160"/>
      <c r="AA21" s="254"/>
      <c r="AB21" s="149"/>
    </row>
    <row r="22" spans="1:28" ht="34.5" customHeight="1">
      <c r="A22" s="149"/>
      <c r="B22" s="149"/>
      <c r="C22" s="149"/>
      <c r="D22" s="149"/>
      <c r="E22" s="149"/>
      <c r="F22" s="250"/>
      <c r="G22" s="251"/>
      <c r="H22" s="151"/>
      <c r="I22" s="250"/>
      <c r="J22" s="153"/>
      <c r="K22" s="154"/>
      <c r="L22" s="154"/>
      <c r="M22" s="154"/>
      <c r="N22" s="154"/>
      <c r="O22" s="154"/>
      <c r="P22" s="155"/>
      <c r="Q22" s="156"/>
      <c r="R22" s="157"/>
      <c r="S22" s="158"/>
      <c r="T22" s="158"/>
      <c r="U22" s="158"/>
      <c r="V22" s="255"/>
      <c r="W22" s="158"/>
      <c r="X22" s="158"/>
      <c r="Y22" s="160"/>
      <c r="Z22" s="160"/>
      <c r="AA22" s="254"/>
      <c r="AB22" s="149"/>
    </row>
    <row r="23" spans="1:28" ht="34.5" customHeight="1">
      <c r="A23" s="149"/>
      <c r="B23" s="149"/>
      <c r="C23" s="149"/>
      <c r="D23" s="149"/>
      <c r="E23" s="149"/>
      <c r="F23" s="250"/>
      <c r="G23" s="251"/>
      <c r="H23" s="151"/>
      <c r="I23" s="250"/>
      <c r="J23" s="153"/>
      <c r="K23" s="154"/>
      <c r="L23" s="154"/>
      <c r="M23" s="154"/>
      <c r="N23" s="154"/>
      <c r="O23" s="154"/>
      <c r="P23" s="155"/>
      <c r="Q23" s="156"/>
      <c r="R23" s="157"/>
      <c r="S23" s="158"/>
      <c r="T23" s="158"/>
      <c r="U23" s="158"/>
      <c r="V23" s="255"/>
      <c r="W23" s="158"/>
      <c r="X23" s="158"/>
      <c r="Y23" s="160"/>
      <c r="Z23" s="160"/>
      <c r="AA23" s="254"/>
      <c r="AB23" s="149"/>
    </row>
    <row r="24" spans="1:28" ht="34.5" customHeight="1">
      <c r="A24" s="149"/>
      <c r="B24" s="149"/>
      <c r="C24" s="149"/>
      <c r="D24" s="149"/>
      <c r="E24" s="149"/>
      <c r="F24" s="250"/>
      <c r="G24" s="251"/>
      <c r="H24" s="151"/>
      <c r="I24" s="250"/>
      <c r="J24" s="153"/>
      <c r="K24" s="154"/>
      <c r="L24" s="154"/>
      <c r="M24" s="154"/>
      <c r="N24" s="154"/>
      <c r="O24" s="154"/>
      <c r="P24" s="155"/>
      <c r="Q24" s="156"/>
      <c r="R24" s="157"/>
      <c r="S24" s="158"/>
      <c r="T24" s="158"/>
      <c r="U24" s="158"/>
      <c r="V24" s="255"/>
      <c r="W24" s="158"/>
      <c r="X24" s="158"/>
      <c r="Y24" s="160"/>
      <c r="Z24" s="160"/>
      <c r="AA24" s="254"/>
      <c r="AB24" s="149"/>
    </row>
    <row r="25" spans="1:28" ht="34.5" customHeight="1">
      <c r="A25" s="149"/>
      <c r="B25" s="149"/>
      <c r="C25" s="149"/>
      <c r="D25" s="149"/>
      <c r="E25" s="149"/>
      <c r="F25" s="250"/>
      <c r="G25" s="251"/>
      <c r="H25" s="151"/>
      <c r="I25" s="250"/>
      <c r="J25" s="153"/>
      <c r="K25" s="154"/>
      <c r="L25" s="154"/>
      <c r="M25" s="154"/>
      <c r="N25" s="154"/>
      <c r="O25" s="154"/>
      <c r="P25" s="155"/>
      <c r="Q25" s="156"/>
      <c r="R25" s="157"/>
      <c r="S25" s="158"/>
      <c r="T25" s="158"/>
      <c r="U25" s="158"/>
      <c r="V25" s="255"/>
      <c r="W25" s="158"/>
      <c r="X25" s="158"/>
      <c r="Y25" s="160"/>
      <c r="Z25" s="160"/>
      <c r="AA25" s="254"/>
      <c r="AB25" s="149"/>
    </row>
    <row r="26" spans="1:28" ht="34.5" customHeight="1">
      <c r="A26" s="149"/>
      <c r="B26" s="149"/>
      <c r="C26" s="149"/>
      <c r="D26" s="149"/>
      <c r="E26" s="149"/>
      <c r="F26" s="250"/>
      <c r="G26" s="251"/>
      <c r="H26" s="151"/>
      <c r="I26" s="250"/>
      <c r="J26" s="153"/>
      <c r="K26" s="154"/>
      <c r="L26" s="154"/>
      <c r="M26" s="154"/>
      <c r="N26" s="154"/>
      <c r="O26" s="154"/>
      <c r="P26" s="155"/>
      <c r="Q26" s="156"/>
      <c r="R26" s="157"/>
      <c r="S26" s="158"/>
      <c r="T26" s="158"/>
      <c r="U26" s="158"/>
      <c r="V26" s="255"/>
      <c r="W26" s="158"/>
      <c r="X26" s="158"/>
      <c r="Y26" s="160"/>
      <c r="Z26" s="160"/>
      <c r="AA26" s="254"/>
      <c r="AB26" s="149"/>
    </row>
    <row r="27" spans="1:28" ht="34.5" customHeight="1">
      <c r="A27" s="149"/>
      <c r="B27" s="149"/>
      <c r="C27" s="149"/>
      <c r="D27" s="149"/>
      <c r="E27" s="149"/>
      <c r="F27" s="250"/>
      <c r="G27" s="251"/>
      <c r="H27" s="151"/>
      <c r="I27" s="250"/>
      <c r="J27" s="153"/>
      <c r="K27" s="154"/>
      <c r="L27" s="154"/>
      <c r="M27" s="154"/>
      <c r="N27" s="154"/>
      <c r="O27" s="154"/>
      <c r="P27" s="155"/>
      <c r="Q27" s="156"/>
      <c r="R27" s="157"/>
      <c r="S27" s="158"/>
      <c r="T27" s="158"/>
      <c r="U27" s="158"/>
      <c r="V27" s="255"/>
      <c r="W27" s="158"/>
      <c r="X27" s="158"/>
      <c r="Y27" s="160"/>
      <c r="Z27" s="160"/>
      <c r="AA27" s="254"/>
      <c r="AB27" s="149"/>
    </row>
    <row r="28" spans="1:28" ht="34.5" customHeight="1">
      <c r="A28" s="149"/>
      <c r="B28" s="149"/>
      <c r="C28" s="149"/>
      <c r="D28" s="149"/>
      <c r="E28" s="149"/>
      <c r="F28" s="250"/>
      <c r="G28" s="251"/>
      <c r="H28" s="151"/>
      <c r="I28" s="250"/>
      <c r="J28" s="153"/>
      <c r="K28" s="154"/>
      <c r="L28" s="154"/>
      <c r="M28" s="154"/>
      <c r="N28" s="154"/>
      <c r="O28" s="154"/>
      <c r="P28" s="155"/>
      <c r="Q28" s="156"/>
      <c r="R28" s="157"/>
      <c r="S28" s="158"/>
      <c r="T28" s="158"/>
      <c r="U28" s="158"/>
      <c r="V28" s="255"/>
      <c r="W28" s="158"/>
      <c r="X28" s="158"/>
      <c r="Y28" s="160"/>
      <c r="Z28" s="160"/>
      <c r="AA28" s="254"/>
      <c r="AB28" s="149"/>
    </row>
    <row r="29" spans="1:28" ht="34.5" customHeight="1">
      <c r="A29" s="149"/>
      <c r="B29" s="149"/>
      <c r="C29" s="149"/>
      <c r="D29" s="149"/>
      <c r="E29" s="149"/>
      <c r="F29" s="250"/>
      <c r="G29" s="251"/>
      <c r="H29" s="151"/>
      <c r="I29" s="250"/>
      <c r="J29" s="153"/>
      <c r="K29" s="154"/>
      <c r="L29" s="154"/>
      <c r="M29" s="154"/>
      <c r="N29" s="154"/>
      <c r="O29" s="154"/>
      <c r="P29" s="155"/>
      <c r="Q29" s="156"/>
      <c r="R29" s="157"/>
      <c r="S29" s="158"/>
      <c r="T29" s="158"/>
      <c r="U29" s="158"/>
      <c r="V29" s="255"/>
      <c r="W29" s="158"/>
      <c r="X29" s="158"/>
      <c r="Y29" s="160"/>
      <c r="Z29" s="160"/>
      <c r="AA29" s="254"/>
      <c r="AB29" s="149"/>
    </row>
    <row r="30" spans="1:28" ht="34.5" customHeight="1">
      <c r="A30" s="149"/>
      <c r="B30" s="149"/>
      <c r="C30" s="149"/>
      <c r="D30" s="149"/>
      <c r="E30" s="149"/>
      <c r="F30" s="250"/>
      <c r="G30" s="251"/>
      <c r="H30" s="151"/>
      <c r="I30" s="250"/>
      <c r="J30" s="153"/>
      <c r="K30" s="154"/>
      <c r="L30" s="154"/>
      <c r="M30" s="154"/>
      <c r="N30" s="154"/>
      <c r="O30" s="154"/>
      <c r="P30" s="155"/>
      <c r="Q30" s="156"/>
      <c r="R30" s="157"/>
      <c r="S30" s="158"/>
      <c r="T30" s="158"/>
      <c r="U30" s="158"/>
      <c r="V30" s="255"/>
      <c r="W30" s="158"/>
      <c r="X30" s="158"/>
      <c r="Y30" s="160"/>
      <c r="Z30" s="160"/>
      <c r="AA30" s="254"/>
      <c r="AB30" s="149"/>
    </row>
    <row r="31" spans="1:28" ht="34.5" customHeight="1">
      <c r="A31" s="149"/>
      <c r="B31" s="149"/>
      <c r="C31" s="149"/>
      <c r="D31" s="149"/>
      <c r="E31" s="149"/>
      <c r="F31" s="250"/>
      <c r="G31" s="251"/>
      <c r="H31" s="151"/>
      <c r="I31" s="250"/>
      <c r="J31" s="153"/>
      <c r="K31" s="154"/>
      <c r="L31" s="154"/>
      <c r="M31" s="154"/>
      <c r="N31" s="154"/>
      <c r="O31" s="154"/>
      <c r="P31" s="155"/>
      <c r="Q31" s="156"/>
      <c r="R31" s="157"/>
      <c r="S31" s="158"/>
      <c r="T31" s="158"/>
      <c r="U31" s="158"/>
      <c r="V31" s="255"/>
      <c r="W31" s="158"/>
      <c r="X31" s="158"/>
      <c r="Y31" s="160"/>
      <c r="Z31" s="160"/>
      <c r="AA31" s="254"/>
      <c r="AB31" s="149"/>
    </row>
    <row r="32" spans="1:28" ht="34.5" customHeight="1">
      <c r="A32" s="149"/>
      <c r="B32" s="149"/>
      <c r="C32" s="149"/>
      <c r="D32" s="149"/>
      <c r="E32" s="149"/>
      <c r="F32" s="250"/>
      <c r="G32" s="251"/>
      <c r="H32" s="151"/>
      <c r="I32" s="250"/>
      <c r="J32" s="153"/>
      <c r="K32" s="154"/>
      <c r="L32" s="154"/>
      <c r="M32" s="154"/>
      <c r="N32" s="154"/>
      <c r="O32" s="154"/>
      <c r="P32" s="155"/>
      <c r="Q32" s="156"/>
      <c r="R32" s="157"/>
      <c r="S32" s="158"/>
      <c r="T32" s="158"/>
      <c r="U32" s="158"/>
      <c r="V32" s="255"/>
      <c r="W32" s="158"/>
      <c r="X32" s="158"/>
      <c r="Y32" s="160"/>
      <c r="Z32" s="160"/>
      <c r="AA32" s="254"/>
      <c r="AB32" s="149"/>
    </row>
    <row r="33" spans="1:28" ht="34.5" customHeight="1">
      <c r="A33" s="149"/>
      <c r="B33" s="149"/>
      <c r="C33" s="149"/>
      <c r="D33" s="149"/>
      <c r="E33" s="149"/>
      <c r="F33" s="250"/>
      <c r="G33" s="251"/>
      <c r="H33" s="151"/>
      <c r="I33" s="250"/>
      <c r="J33" s="153"/>
      <c r="K33" s="154"/>
      <c r="L33" s="154"/>
      <c r="M33" s="154"/>
      <c r="N33" s="154"/>
      <c r="O33" s="154"/>
      <c r="P33" s="155"/>
      <c r="Q33" s="156"/>
      <c r="R33" s="157"/>
      <c r="S33" s="158"/>
      <c r="T33" s="158"/>
      <c r="U33" s="158"/>
      <c r="V33" s="255"/>
      <c r="W33" s="158"/>
      <c r="X33" s="158"/>
      <c r="Y33" s="160"/>
      <c r="Z33" s="160"/>
      <c r="AA33" s="254"/>
      <c r="AB33" s="149"/>
    </row>
    <row r="34" spans="1:28" ht="34.5" customHeight="1">
      <c r="A34" s="149"/>
      <c r="B34" s="149"/>
      <c r="C34" s="149"/>
      <c r="D34" s="149"/>
      <c r="E34" s="149"/>
      <c r="F34" s="250"/>
      <c r="G34" s="251"/>
      <c r="H34" s="151"/>
      <c r="I34" s="250"/>
      <c r="J34" s="153"/>
      <c r="K34" s="154"/>
      <c r="L34" s="154"/>
      <c r="M34" s="154"/>
      <c r="N34" s="154"/>
      <c r="O34" s="154"/>
      <c r="P34" s="155"/>
      <c r="Q34" s="156"/>
      <c r="R34" s="157"/>
      <c r="S34" s="158"/>
      <c r="T34" s="158"/>
      <c r="U34" s="158"/>
      <c r="V34" s="255"/>
      <c r="W34" s="158"/>
      <c r="X34" s="158"/>
      <c r="Y34" s="160"/>
      <c r="Z34" s="160"/>
      <c r="AA34" s="254"/>
      <c r="AB34" s="149"/>
    </row>
    <row r="35" spans="1:28" ht="34.5" customHeight="1">
      <c r="A35" s="149"/>
      <c r="B35" s="149"/>
      <c r="C35" s="149"/>
      <c r="D35" s="149"/>
      <c r="E35" s="149"/>
      <c r="F35" s="250"/>
      <c r="G35" s="251"/>
      <c r="H35" s="151"/>
      <c r="I35" s="250"/>
      <c r="J35" s="153"/>
      <c r="K35" s="154"/>
      <c r="L35" s="154"/>
      <c r="M35" s="154"/>
      <c r="N35" s="154"/>
      <c r="O35" s="154"/>
      <c r="P35" s="155"/>
      <c r="Q35" s="156"/>
      <c r="R35" s="157"/>
      <c r="S35" s="158"/>
      <c r="T35" s="158"/>
      <c r="U35" s="158"/>
      <c r="V35" s="255"/>
      <c r="W35" s="158"/>
      <c r="X35" s="158"/>
      <c r="Y35" s="160"/>
      <c r="Z35" s="160"/>
      <c r="AA35" s="254"/>
      <c r="AB35" s="149"/>
    </row>
    <row r="36" spans="1:28" ht="34.5" customHeight="1">
      <c r="A36" s="149"/>
      <c r="B36" s="149"/>
      <c r="C36" s="149"/>
      <c r="D36" s="149"/>
      <c r="E36" s="149"/>
      <c r="F36" s="149"/>
      <c r="G36" s="150"/>
      <c r="H36" s="151"/>
      <c r="I36" s="152"/>
      <c r="J36" s="153"/>
      <c r="K36" s="154"/>
      <c r="L36" s="154"/>
      <c r="M36" s="154"/>
      <c r="N36" s="154"/>
      <c r="O36" s="154"/>
      <c r="P36" s="155"/>
      <c r="Q36" s="156"/>
      <c r="R36" s="157"/>
      <c r="S36" s="158"/>
      <c r="T36" s="158"/>
      <c r="U36" s="158"/>
      <c r="V36" s="255"/>
      <c r="W36" s="158"/>
      <c r="X36" s="158"/>
      <c r="Y36" s="160"/>
      <c r="Z36" s="160"/>
      <c r="AA36" s="254"/>
      <c r="AB36" s="149"/>
    </row>
    <row r="37" spans="1:28" ht="34.5" customHeight="1">
      <c r="A37" s="149"/>
      <c r="B37" s="149"/>
      <c r="C37" s="149"/>
      <c r="D37" s="149"/>
      <c r="E37" s="149"/>
      <c r="F37" s="149"/>
      <c r="G37" s="150"/>
      <c r="H37" s="151"/>
      <c r="I37" s="152"/>
      <c r="J37" s="153"/>
      <c r="K37" s="154"/>
      <c r="L37" s="154"/>
      <c r="M37" s="154"/>
      <c r="N37" s="154"/>
      <c r="O37" s="154"/>
      <c r="P37" s="155"/>
      <c r="Q37" s="156"/>
      <c r="R37" s="157"/>
      <c r="S37" s="158"/>
      <c r="T37" s="158"/>
      <c r="U37" s="158"/>
      <c r="V37" s="255"/>
      <c r="W37" s="158"/>
      <c r="X37" s="158"/>
      <c r="Y37" s="160"/>
      <c r="Z37" s="160"/>
      <c r="AA37" s="254"/>
      <c r="AB37" s="149"/>
    </row>
    <row r="38" spans="1:28" ht="34.5" customHeight="1">
      <c r="A38" s="149"/>
      <c r="B38" s="149"/>
      <c r="C38" s="149"/>
      <c r="D38" s="149"/>
      <c r="E38" s="149"/>
      <c r="F38" s="149"/>
      <c r="G38" s="150"/>
      <c r="H38" s="151"/>
      <c r="I38" s="152"/>
      <c r="J38" s="153"/>
      <c r="K38" s="154"/>
      <c r="L38" s="154"/>
      <c r="M38" s="154"/>
      <c r="N38" s="154"/>
      <c r="O38" s="154"/>
      <c r="P38" s="155"/>
      <c r="Q38" s="156"/>
      <c r="R38" s="157"/>
      <c r="S38" s="158"/>
      <c r="T38" s="158"/>
      <c r="U38" s="158"/>
      <c r="V38" s="255"/>
      <c r="W38" s="158"/>
      <c r="X38" s="158"/>
      <c r="Y38" s="160"/>
      <c r="Z38" s="160"/>
      <c r="AA38" s="254"/>
      <c r="AB38" s="149"/>
    </row>
    <row r="39" spans="1:28" ht="34.5" customHeight="1">
      <c r="A39" s="149"/>
      <c r="B39" s="149"/>
      <c r="C39" s="149"/>
      <c r="D39" s="149"/>
      <c r="E39" s="149"/>
      <c r="F39" s="149"/>
      <c r="G39" s="150"/>
      <c r="H39" s="151"/>
      <c r="I39" s="152"/>
      <c r="J39" s="153"/>
      <c r="K39" s="154"/>
      <c r="L39" s="154"/>
      <c r="M39" s="154"/>
      <c r="N39" s="154"/>
      <c r="O39" s="154"/>
      <c r="P39" s="155"/>
      <c r="Q39" s="156"/>
      <c r="R39" s="157"/>
      <c r="S39" s="158"/>
      <c r="T39" s="158"/>
      <c r="U39" s="158"/>
      <c r="V39" s="255"/>
      <c r="W39" s="158"/>
      <c r="X39" s="158"/>
      <c r="Y39" s="160"/>
      <c r="Z39" s="160"/>
      <c r="AA39" s="254"/>
      <c r="AB39" s="149"/>
    </row>
    <row r="40" spans="1:28" ht="34.5" customHeight="1">
      <c r="A40" s="149"/>
      <c r="B40" s="149"/>
      <c r="C40" s="149"/>
      <c r="D40" s="149"/>
      <c r="E40" s="149"/>
      <c r="F40" s="149"/>
      <c r="G40" s="150"/>
      <c r="H40" s="151"/>
      <c r="I40" s="152"/>
      <c r="J40" s="153"/>
      <c r="K40" s="154"/>
      <c r="L40" s="154"/>
      <c r="M40" s="154"/>
      <c r="N40" s="154"/>
      <c r="O40" s="154"/>
      <c r="P40" s="155"/>
      <c r="Q40" s="156"/>
      <c r="R40" s="157"/>
      <c r="S40" s="158"/>
      <c r="T40" s="158"/>
      <c r="U40" s="158"/>
      <c r="V40" s="255"/>
      <c r="W40" s="158"/>
      <c r="X40" s="158"/>
      <c r="Y40" s="160"/>
      <c r="Z40" s="160"/>
      <c r="AA40" s="254"/>
      <c r="AB40" s="149"/>
    </row>
    <row r="41" spans="1:28" ht="34.5" customHeight="1">
      <c r="A41" s="149"/>
      <c r="B41" s="149"/>
      <c r="C41" s="149"/>
      <c r="D41" s="149"/>
      <c r="E41" s="149"/>
      <c r="F41" s="149"/>
      <c r="G41" s="150"/>
      <c r="H41" s="151"/>
      <c r="I41" s="152"/>
      <c r="J41" s="153"/>
      <c r="K41" s="154"/>
      <c r="L41" s="154"/>
      <c r="M41" s="154"/>
      <c r="N41" s="154"/>
      <c r="O41" s="154"/>
      <c r="P41" s="155"/>
      <c r="Q41" s="156"/>
      <c r="R41" s="157"/>
      <c r="S41" s="158"/>
      <c r="T41" s="158"/>
      <c r="U41" s="158"/>
      <c r="V41" s="255"/>
      <c r="W41" s="158"/>
      <c r="X41" s="158"/>
      <c r="Y41" s="160"/>
      <c r="Z41" s="160"/>
      <c r="AA41" s="254"/>
      <c r="AB41" s="149"/>
    </row>
    <row r="42" spans="1:28" ht="34.5" customHeight="1">
      <c r="A42" s="149"/>
      <c r="B42" s="149"/>
      <c r="C42" s="149"/>
      <c r="D42" s="149"/>
      <c r="E42" s="149"/>
      <c r="F42" s="149"/>
      <c r="G42" s="150"/>
      <c r="H42" s="151"/>
      <c r="I42" s="152"/>
      <c r="J42" s="153"/>
      <c r="K42" s="154"/>
      <c r="L42" s="154"/>
      <c r="M42" s="154"/>
      <c r="N42" s="154"/>
      <c r="O42" s="154"/>
      <c r="P42" s="155"/>
      <c r="Q42" s="156"/>
      <c r="R42" s="157"/>
      <c r="S42" s="158"/>
      <c r="T42" s="158"/>
      <c r="U42" s="158"/>
      <c r="V42" s="255"/>
      <c r="W42" s="158"/>
      <c r="X42" s="158"/>
      <c r="Y42" s="160"/>
      <c r="Z42" s="160"/>
      <c r="AA42" s="254"/>
      <c r="AB42" s="149"/>
    </row>
    <row r="43" spans="1:28" ht="34.5" customHeight="1">
      <c r="A43" s="149"/>
      <c r="B43" s="149"/>
      <c r="C43" s="149"/>
      <c r="D43" s="149"/>
      <c r="E43" s="149"/>
      <c r="F43" s="149"/>
      <c r="G43" s="150"/>
      <c r="H43" s="151"/>
      <c r="I43" s="152"/>
      <c r="J43" s="153"/>
      <c r="K43" s="154"/>
      <c r="L43" s="154"/>
      <c r="M43" s="154"/>
      <c r="N43" s="154"/>
      <c r="O43" s="154"/>
      <c r="P43" s="155"/>
      <c r="Q43" s="156"/>
      <c r="R43" s="157"/>
      <c r="S43" s="158"/>
      <c r="T43" s="158"/>
      <c r="U43" s="158"/>
      <c r="V43" s="255"/>
      <c r="W43" s="158"/>
      <c r="X43" s="158"/>
      <c r="Y43" s="160"/>
      <c r="Z43" s="160"/>
      <c r="AA43" s="254"/>
      <c r="AB43" s="149"/>
    </row>
    <row r="44" spans="1:28" ht="34.5" customHeight="1">
      <c r="A44" s="149"/>
      <c r="B44" s="149"/>
      <c r="C44" s="149"/>
      <c r="D44" s="149"/>
      <c r="E44" s="149"/>
      <c r="F44" s="149"/>
      <c r="G44" s="150"/>
      <c r="H44" s="151"/>
      <c r="I44" s="152"/>
      <c r="J44" s="153"/>
      <c r="K44" s="154"/>
      <c r="L44" s="154"/>
      <c r="M44" s="154"/>
      <c r="N44" s="154"/>
      <c r="O44" s="154"/>
      <c r="P44" s="155"/>
      <c r="Q44" s="156"/>
      <c r="R44" s="157"/>
      <c r="S44" s="158"/>
      <c r="T44" s="158"/>
      <c r="U44" s="158"/>
      <c r="V44" s="255"/>
      <c r="W44" s="158"/>
      <c r="X44" s="158"/>
      <c r="Y44" s="160"/>
      <c r="Z44" s="160"/>
      <c r="AA44" s="254"/>
      <c r="AB44" s="149"/>
    </row>
    <row r="45" spans="1:28" ht="34.5" customHeight="1">
      <c r="A45" s="149"/>
      <c r="B45" s="149"/>
      <c r="C45" s="149"/>
      <c r="D45" s="149"/>
      <c r="E45" s="149"/>
      <c r="F45" s="149"/>
      <c r="G45" s="150"/>
      <c r="H45" s="151"/>
      <c r="I45" s="152"/>
      <c r="J45" s="153"/>
      <c r="K45" s="154"/>
      <c r="L45" s="154"/>
      <c r="M45" s="154"/>
      <c r="N45" s="154"/>
      <c r="O45" s="154"/>
      <c r="P45" s="155"/>
      <c r="Q45" s="156"/>
      <c r="R45" s="157"/>
      <c r="S45" s="158"/>
      <c r="T45" s="158"/>
      <c r="U45" s="158"/>
      <c r="V45" s="255"/>
      <c r="W45" s="158"/>
      <c r="X45" s="158"/>
      <c r="Y45" s="160"/>
      <c r="Z45" s="160"/>
      <c r="AA45" s="254"/>
      <c r="AB45" s="149"/>
    </row>
    <row r="46" spans="1:28" ht="34.5" customHeight="1">
      <c r="A46" s="149"/>
      <c r="B46" s="149"/>
      <c r="C46" s="149"/>
      <c r="D46" s="149"/>
      <c r="E46" s="149"/>
      <c r="F46" s="149"/>
      <c r="G46" s="150"/>
      <c r="H46" s="151"/>
      <c r="I46" s="152"/>
      <c r="J46" s="153"/>
      <c r="K46" s="154"/>
      <c r="L46" s="154"/>
      <c r="M46" s="154"/>
      <c r="N46" s="154"/>
      <c r="O46" s="154"/>
      <c r="P46" s="155"/>
      <c r="Q46" s="156"/>
      <c r="R46" s="157"/>
      <c r="S46" s="158"/>
      <c r="T46" s="158"/>
      <c r="U46" s="158"/>
      <c r="V46" s="255"/>
      <c r="W46" s="158"/>
      <c r="X46" s="158"/>
      <c r="Y46" s="160"/>
      <c r="Z46" s="160"/>
      <c r="AA46" s="254"/>
      <c r="AB46" s="149"/>
    </row>
    <row r="47" spans="1:28" ht="34.5" customHeight="1">
      <c r="A47" s="149"/>
      <c r="B47" s="149"/>
      <c r="C47" s="149"/>
      <c r="D47" s="149"/>
      <c r="E47" s="149"/>
      <c r="F47" s="149"/>
      <c r="G47" s="150"/>
      <c r="H47" s="151"/>
      <c r="I47" s="152"/>
      <c r="J47" s="153"/>
      <c r="K47" s="154"/>
      <c r="L47" s="154"/>
      <c r="M47" s="154"/>
      <c r="N47" s="154"/>
      <c r="O47" s="154"/>
      <c r="P47" s="155"/>
      <c r="Q47" s="156"/>
      <c r="R47" s="157"/>
      <c r="S47" s="158"/>
      <c r="T47" s="158"/>
      <c r="U47" s="158"/>
      <c r="V47" s="255"/>
      <c r="W47" s="158"/>
      <c r="X47" s="158"/>
      <c r="Y47" s="160"/>
      <c r="Z47" s="160"/>
      <c r="AA47" s="254"/>
      <c r="AB47" s="149"/>
    </row>
    <row r="48" spans="1:28" ht="34.5" customHeight="1">
      <c r="A48" s="149"/>
      <c r="B48" s="149"/>
      <c r="C48" s="149"/>
      <c r="D48" s="149"/>
      <c r="E48" s="149"/>
      <c r="F48" s="149"/>
      <c r="G48" s="150"/>
      <c r="H48" s="151"/>
      <c r="I48" s="152"/>
      <c r="J48" s="153"/>
      <c r="K48" s="154"/>
      <c r="L48" s="154"/>
      <c r="M48" s="154"/>
      <c r="N48" s="154"/>
      <c r="O48" s="154"/>
      <c r="P48" s="155"/>
      <c r="Q48" s="156"/>
      <c r="R48" s="157"/>
      <c r="S48" s="158"/>
      <c r="T48" s="158"/>
      <c r="U48" s="158"/>
      <c r="V48" s="255"/>
      <c r="W48" s="158"/>
      <c r="X48" s="158"/>
      <c r="Y48" s="160"/>
      <c r="Z48" s="160"/>
      <c r="AA48" s="254"/>
      <c r="AB48" s="149"/>
    </row>
    <row r="49" spans="1:28" ht="34.5" customHeight="1">
      <c r="A49" s="149"/>
      <c r="B49" s="149"/>
      <c r="C49" s="149"/>
      <c r="D49" s="149"/>
      <c r="E49" s="149"/>
      <c r="F49" s="149"/>
      <c r="G49" s="150"/>
      <c r="H49" s="151"/>
      <c r="I49" s="152"/>
      <c r="J49" s="153"/>
      <c r="K49" s="154"/>
      <c r="L49" s="154"/>
      <c r="M49" s="154"/>
      <c r="N49" s="154"/>
      <c r="O49" s="154"/>
      <c r="P49" s="155"/>
      <c r="Q49" s="156"/>
      <c r="R49" s="157"/>
      <c r="S49" s="158"/>
      <c r="T49" s="158"/>
      <c r="U49" s="158"/>
      <c r="V49" s="255"/>
      <c r="W49" s="158"/>
      <c r="X49" s="158"/>
      <c r="Y49" s="160"/>
      <c r="Z49" s="160"/>
      <c r="AA49" s="254"/>
      <c r="AB49" s="149"/>
    </row>
    <row r="50" spans="1:28" ht="34.5" customHeight="1">
      <c r="A50" s="149"/>
      <c r="B50" s="149"/>
      <c r="C50" s="149"/>
      <c r="D50" s="149"/>
      <c r="E50" s="149"/>
      <c r="F50" s="149"/>
      <c r="G50" s="150"/>
      <c r="H50" s="151"/>
      <c r="I50" s="152"/>
      <c r="J50" s="153"/>
      <c r="K50" s="154"/>
      <c r="L50" s="154"/>
      <c r="M50" s="154"/>
      <c r="N50" s="154"/>
      <c r="O50" s="154"/>
      <c r="P50" s="155"/>
      <c r="Q50" s="156"/>
      <c r="R50" s="157"/>
      <c r="S50" s="158"/>
      <c r="T50" s="158"/>
      <c r="U50" s="158"/>
      <c r="V50" s="255"/>
      <c r="W50" s="158"/>
      <c r="X50" s="158"/>
      <c r="Y50" s="160"/>
      <c r="Z50" s="160"/>
      <c r="AA50" s="254"/>
      <c r="AB50" s="149"/>
    </row>
    <row r="51" spans="1:28" ht="34.5" customHeight="1">
      <c r="A51" s="149"/>
      <c r="B51" s="149"/>
      <c r="C51" s="149"/>
      <c r="D51" s="149"/>
      <c r="E51" s="149"/>
      <c r="F51" s="149"/>
      <c r="G51" s="150"/>
      <c r="H51" s="151"/>
      <c r="I51" s="152"/>
      <c r="J51" s="153"/>
      <c r="K51" s="154"/>
      <c r="L51" s="154"/>
      <c r="M51" s="154"/>
      <c r="N51" s="154"/>
      <c r="O51" s="154"/>
      <c r="P51" s="155"/>
      <c r="Q51" s="156"/>
      <c r="R51" s="157"/>
      <c r="S51" s="158"/>
      <c r="T51" s="158"/>
      <c r="U51" s="158"/>
      <c r="V51" s="255"/>
      <c r="W51" s="158"/>
      <c r="X51" s="158"/>
      <c r="Y51" s="160"/>
      <c r="Z51" s="160"/>
      <c r="AA51" s="254"/>
      <c r="AB51" s="149"/>
    </row>
    <row r="52" spans="1:28" ht="34.5" customHeight="1">
      <c r="A52" s="149"/>
      <c r="B52" s="149"/>
      <c r="C52" s="149"/>
      <c r="D52" s="149"/>
      <c r="E52" s="149"/>
      <c r="F52" s="149"/>
      <c r="G52" s="150"/>
      <c r="H52" s="151"/>
      <c r="I52" s="152"/>
      <c r="J52" s="153"/>
      <c r="K52" s="154"/>
      <c r="L52" s="154"/>
      <c r="M52" s="154"/>
      <c r="N52" s="154"/>
      <c r="O52" s="154"/>
      <c r="P52" s="155"/>
      <c r="Q52" s="156"/>
      <c r="R52" s="157"/>
      <c r="S52" s="158"/>
      <c r="T52" s="158"/>
      <c r="U52" s="158"/>
      <c r="V52" s="255"/>
      <c r="W52" s="158"/>
      <c r="X52" s="158"/>
      <c r="Y52" s="160"/>
      <c r="Z52" s="160"/>
      <c r="AA52" s="254"/>
      <c r="AB52" s="149"/>
    </row>
    <row r="53" spans="1:28" ht="34.5" customHeight="1">
      <c r="A53" s="149"/>
      <c r="B53" s="149"/>
      <c r="C53" s="149"/>
      <c r="D53" s="149"/>
      <c r="E53" s="149"/>
      <c r="F53" s="149"/>
      <c r="G53" s="150"/>
      <c r="H53" s="151"/>
      <c r="I53" s="152"/>
      <c r="J53" s="153"/>
      <c r="K53" s="154"/>
      <c r="L53" s="154"/>
      <c r="M53" s="154"/>
      <c r="N53" s="154"/>
      <c r="O53" s="154"/>
      <c r="P53" s="155"/>
      <c r="Q53" s="156"/>
      <c r="R53" s="157"/>
      <c r="S53" s="158"/>
      <c r="T53" s="158"/>
      <c r="U53" s="158"/>
      <c r="V53" s="255"/>
      <c r="W53" s="158"/>
      <c r="X53" s="158"/>
      <c r="Y53" s="160"/>
      <c r="Z53" s="160"/>
      <c r="AA53" s="254"/>
      <c r="AB53" s="149"/>
    </row>
    <row r="54" spans="1:28" ht="34.5" customHeight="1">
      <c r="A54" s="149"/>
      <c r="B54" s="149"/>
      <c r="C54" s="149"/>
      <c r="D54" s="149"/>
      <c r="E54" s="149"/>
      <c r="F54" s="149"/>
      <c r="G54" s="150"/>
      <c r="H54" s="151"/>
      <c r="I54" s="152"/>
      <c r="J54" s="153"/>
      <c r="K54" s="154"/>
      <c r="L54" s="154"/>
      <c r="M54" s="154"/>
      <c r="N54" s="154"/>
      <c r="O54" s="154"/>
      <c r="P54" s="155"/>
      <c r="Q54" s="156"/>
      <c r="R54" s="157"/>
      <c r="S54" s="158"/>
      <c r="T54" s="158"/>
      <c r="U54" s="158"/>
      <c r="V54" s="255"/>
      <c r="W54" s="158"/>
      <c r="X54" s="158"/>
      <c r="Y54" s="160"/>
      <c r="Z54" s="160"/>
      <c r="AA54" s="254"/>
      <c r="AB54" s="149"/>
    </row>
    <row r="55" spans="1:28" ht="34.5" customHeight="1">
      <c r="A55" s="149"/>
      <c r="B55" s="149"/>
      <c r="C55" s="149"/>
      <c r="D55" s="149"/>
      <c r="E55" s="149"/>
      <c r="F55" s="149"/>
      <c r="G55" s="150"/>
      <c r="H55" s="151"/>
      <c r="I55" s="152"/>
      <c r="J55" s="153"/>
      <c r="K55" s="154"/>
      <c r="L55" s="154"/>
      <c r="M55" s="154"/>
      <c r="N55" s="154"/>
      <c r="O55" s="154"/>
      <c r="P55" s="155"/>
      <c r="Q55" s="156"/>
      <c r="R55" s="157"/>
      <c r="S55" s="158"/>
      <c r="T55" s="158"/>
      <c r="U55" s="158"/>
      <c r="V55" s="255"/>
      <c r="W55" s="158"/>
      <c r="X55" s="158"/>
      <c r="Y55" s="160"/>
      <c r="Z55" s="160"/>
      <c r="AA55" s="254"/>
      <c r="AB55" s="149"/>
    </row>
    <row r="56" spans="1:28" ht="34.5" customHeight="1">
      <c r="A56" s="149"/>
      <c r="B56" s="149"/>
      <c r="C56" s="149"/>
      <c r="D56" s="149"/>
      <c r="E56" s="149"/>
      <c r="F56" s="149"/>
      <c r="G56" s="150"/>
      <c r="H56" s="151"/>
      <c r="I56" s="152"/>
      <c r="J56" s="153"/>
      <c r="K56" s="154"/>
      <c r="L56" s="154"/>
      <c r="M56" s="154"/>
      <c r="N56" s="154"/>
      <c r="O56" s="154"/>
      <c r="P56" s="155"/>
      <c r="Q56" s="156"/>
      <c r="R56" s="157"/>
      <c r="S56" s="158"/>
      <c r="T56" s="158"/>
      <c r="U56" s="158"/>
      <c r="V56" s="255"/>
      <c r="W56" s="158"/>
      <c r="X56" s="158"/>
      <c r="Y56" s="160"/>
      <c r="Z56" s="160"/>
      <c r="AA56" s="254"/>
      <c r="AB56" s="149"/>
    </row>
    <row r="57" spans="1:28" ht="34.5" customHeight="1">
      <c r="A57" s="149"/>
      <c r="B57" s="149"/>
      <c r="C57" s="149"/>
      <c r="D57" s="149"/>
      <c r="E57" s="149"/>
      <c r="F57" s="149"/>
      <c r="G57" s="150"/>
      <c r="H57" s="151"/>
      <c r="I57" s="152"/>
      <c r="J57" s="153"/>
      <c r="K57" s="154"/>
      <c r="L57" s="154"/>
      <c r="M57" s="154"/>
      <c r="N57" s="154"/>
      <c r="O57" s="154"/>
      <c r="P57" s="155"/>
      <c r="Q57" s="156"/>
      <c r="R57" s="157"/>
      <c r="S57" s="158"/>
      <c r="T57" s="158"/>
      <c r="U57" s="158"/>
      <c r="V57" s="255"/>
      <c r="W57" s="158"/>
      <c r="X57" s="158"/>
      <c r="Y57" s="160"/>
      <c r="Z57" s="160"/>
      <c r="AA57" s="254"/>
      <c r="AB57" s="149"/>
    </row>
    <row r="58" spans="1:28" ht="34.5" customHeight="1">
      <c r="A58" s="149"/>
      <c r="B58" s="149"/>
      <c r="C58" s="149"/>
      <c r="D58" s="149"/>
      <c r="E58" s="149"/>
      <c r="F58" s="149"/>
      <c r="G58" s="150"/>
      <c r="H58" s="151"/>
      <c r="I58" s="152"/>
      <c r="J58" s="153"/>
      <c r="K58" s="154"/>
      <c r="L58" s="154"/>
      <c r="M58" s="154"/>
      <c r="N58" s="154"/>
      <c r="O58" s="154"/>
      <c r="P58" s="155"/>
      <c r="Q58" s="156"/>
      <c r="R58" s="157"/>
      <c r="S58" s="158"/>
      <c r="T58" s="158"/>
      <c r="U58" s="158"/>
      <c r="V58" s="255"/>
      <c r="W58" s="158"/>
      <c r="X58" s="158"/>
      <c r="Y58" s="160"/>
      <c r="Z58" s="160"/>
      <c r="AA58" s="254"/>
      <c r="AB58" s="149"/>
    </row>
    <row r="59" spans="1:28" ht="34.5" customHeight="1">
      <c r="A59" s="149"/>
      <c r="B59" s="149"/>
      <c r="C59" s="149"/>
      <c r="D59" s="149"/>
      <c r="E59" s="149"/>
      <c r="F59" s="149"/>
      <c r="G59" s="150"/>
      <c r="H59" s="151"/>
      <c r="I59" s="152"/>
      <c r="J59" s="153"/>
      <c r="K59" s="154"/>
      <c r="L59" s="154"/>
      <c r="M59" s="154"/>
      <c r="N59" s="154"/>
      <c r="O59" s="154"/>
      <c r="P59" s="155"/>
      <c r="Q59" s="156"/>
      <c r="R59" s="157"/>
      <c r="S59" s="158"/>
      <c r="T59" s="158"/>
      <c r="U59" s="158"/>
      <c r="V59" s="255"/>
      <c r="W59" s="158"/>
      <c r="X59" s="158"/>
      <c r="Y59" s="160"/>
      <c r="Z59" s="160"/>
      <c r="AA59" s="254"/>
      <c r="AB59" s="149"/>
    </row>
    <row r="60" spans="1:28" ht="34.5" customHeight="1">
      <c r="A60" s="149"/>
      <c r="B60" s="149"/>
      <c r="C60" s="149"/>
      <c r="D60" s="149"/>
      <c r="E60" s="149"/>
      <c r="F60" s="149"/>
      <c r="G60" s="150"/>
      <c r="H60" s="151"/>
      <c r="I60" s="152"/>
      <c r="J60" s="153"/>
      <c r="K60" s="154"/>
      <c r="L60" s="154"/>
      <c r="M60" s="154"/>
      <c r="N60" s="154"/>
      <c r="O60" s="154"/>
      <c r="P60" s="155"/>
      <c r="Q60" s="156"/>
      <c r="R60" s="157"/>
      <c r="S60" s="158"/>
      <c r="T60" s="158"/>
      <c r="U60" s="158"/>
      <c r="V60" s="255"/>
      <c r="W60" s="158"/>
      <c r="X60" s="158"/>
      <c r="Y60" s="160"/>
      <c r="Z60" s="160"/>
      <c r="AA60" s="254"/>
      <c r="AB60" s="149"/>
    </row>
    <row r="61" spans="1:28" ht="34.5" customHeight="1">
      <c r="A61" s="149"/>
      <c r="B61" s="149"/>
      <c r="C61" s="149"/>
      <c r="D61" s="149"/>
      <c r="E61" s="149"/>
      <c r="F61" s="149"/>
      <c r="G61" s="150"/>
      <c r="H61" s="151"/>
      <c r="I61" s="152"/>
      <c r="J61" s="153"/>
      <c r="K61" s="154"/>
      <c r="L61" s="154"/>
      <c r="M61" s="154"/>
      <c r="N61" s="154"/>
      <c r="O61" s="154"/>
      <c r="P61" s="155"/>
      <c r="Q61" s="156"/>
      <c r="R61" s="157"/>
      <c r="S61" s="158"/>
      <c r="T61" s="158"/>
      <c r="U61" s="158"/>
      <c r="V61" s="255"/>
      <c r="W61" s="158"/>
      <c r="X61" s="158"/>
      <c r="Y61" s="160"/>
      <c r="Z61" s="160"/>
      <c r="AA61" s="254"/>
      <c r="AB61" s="149"/>
    </row>
    <row r="62" spans="1:28" ht="34.5" customHeight="1">
      <c r="A62" s="149"/>
      <c r="B62" s="149"/>
      <c r="C62" s="149"/>
      <c r="D62" s="149"/>
      <c r="E62" s="149"/>
      <c r="F62" s="149"/>
      <c r="G62" s="150"/>
      <c r="H62" s="151"/>
      <c r="I62" s="152"/>
      <c r="J62" s="153"/>
      <c r="K62" s="154"/>
      <c r="L62" s="154"/>
      <c r="M62" s="154"/>
      <c r="N62" s="154"/>
      <c r="O62" s="154"/>
      <c r="P62" s="155"/>
      <c r="Q62" s="156"/>
      <c r="R62" s="157"/>
      <c r="S62" s="158"/>
      <c r="T62" s="158"/>
      <c r="U62" s="158"/>
      <c r="V62" s="255"/>
      <c r="W62" s="158"/>
      <c r="X62" s="158"/>
      <c r="Y62" s="160"/>
      <c r="Z62" s="160"/>
      <c r="AA62" s="254"/>
      <c r="AB62" s="149"/>
    </row>
    <row r="63" spans="1:28" ht="34.5" customHeight="1">
      <c r="A63" s="149"/>
      <c r="B63" s="149"/>
      <c r="C63" s="149"/>
      <c r="D63" s="149"/>
      <c r="E63" s="149"/>
      <c r="F63" s="149"/>
      <c r="G63" s="150"/>
      <c r="H63" s="151"/>
      <c r="I63" s="152"/>
      <c r="J63" s="153"/>
      <c r="K63" s="154"/>
      <c r="L63" s="154"/>
      <c r="M63" s="154"/>
      <c r="N63" s="154"/>
      <c r="O63" s="154"/>
      <c r="P63" s="155"/>
      <c r="Q63" s="156"/>
      <c r="R63" s="157"/>
      <c r="S63" s="158"/>
      <c r="T63" s="158"/>
      <c r="U63" s="158"/>
      <c r="V63" s="255"/>
      <c r="W63" s="158"/>
      <c r="X63" s="158"/>
      <c r="Y63" s="160"/>
      <c r="Z63" s="160"/>
      <c r="AA63" s="254"/>
      <c r="AB63" s="149"/>
    </row>
    <row r="64" spans="1:28" ht="34.5" customHeight="1">
      <c r="A64" s="149"/>
      <c r="B64" s="149"/>
      <c r="C64" s="149"/>
      <c r="D64" s="149"/>
      <c r="E64" s="149"/>
      <c r="F64" s="149"/>
      <c r="G64" s="150"/>
      <c r="H64" s="151"/>
      <c r="I64" s="152"/>
      <c r="J64" s="153"/>
      <c r="K64" s="154"/>
      <c r="L64" s="154"/>
      <c r="M64" s="154"/>
      <c r="N64" s="154"/>
      <c r="O64" s="154"/>
      <c r="P64" s="155"/>
      <c r="Q64" s="156"/>
      <c r="R64" s="157"/>
      <c r="S64" s="158"/>
      <c r="T64" s="158"/>
      <c r="U64" s="158"/>
      <c r="V64" s="255"/>
      <c r="W64" s="158"/>
      <c r="X64" s="158"/>
      <c r="Y64" s="160"/>
      <c r="Z64" s="160"/>
      <c r="AA64" s="254"/>
      <c r="AB64" s="149"/>
    </row>
    <row r="65" spans="1:28" ht="34.5" customHeight="1">
      <c r="A65" s="149"/>
      <c r="B65" s="149"/>
      <c r="C65" s="149"/>
      <c r="D65" s="149"/>
      <c r="E65" s="149"/>
      <c r="F65" s="149"/>
      <c r="G65" s="150"/>
      <c r="H65" s="151"/>
      <c r="I65" s="152"/>
      <c r="J65" s="153"/>
      <c r="K65" s="154"/>
      <c r="L65" s="154"/>
      <c r="M65" s="154"/>
      <c r="N65" s="154"/>
      <c r="O65" s="154"/>
      <c r="P65" s="155"/>
      <c r="Q65" s="156"/>
      <c r="R65" s="157"/>
      <c r="S65" s="158"/>
      <c r="T65" s="158"/>
      <c r="U65" s="158"/>
      <c r="V65" s="255"/>
      <c r="W65" s="158"/>
      <c r="X65" s="158"/>
      <c r="Y65" s="160"/>
      <c r="Z65" s="160"/>
      <c r="AA65" s="254"/>
      <c r="AB65" s="149"/>
    </row>
    <row r="66" spans="1:28" ht="34.5" customHeight="1">
      <c r="A66" s="149"/>
      <c r="B66" s="149"/>
      <c r="C66" s="149"/>
      <c r="D66" s="149"/>
      <c r="E66" s="149"/>
      <c r="F66" s="149"/>
      <c r="G66" s="150"/>
      <c r="H66" s="151"/>
      <c r="I66" s="152"/>
      <c r="J66" s="153"/>
      <c r="K66" s="154"/>
      <c r="L66" s="154"/>
      <c r="M66" s="154"/>
      <c r="N66" s="154"/>
      <c r="O66" s="154"/>
      <c r="P66" s="155"/>
      <c r="Q66" s="156"/>
      <c r="R66" s="157"/>
      <c r="S66" s="158"/>
      <c r="T66" s="158"/>
      <c r="U66" s="158"/>
      <c r="V66" s="255"/>
      <c r="W66" s="158"/>
      <c r="X66" s="158"/>
      <c r="Y66" s="160"/>
      <c r="Z66" s="160"/>
      <c r="AA66" s="254"/>
      <c r="AB66" s="149"/>
    </row>
    <row r="67" spans="1:28" ht="34.5" customHeight="1">
      <c r="A67" s="149"/>
      <c r="B67" s="149"/>
      <c r="C67" s="149"/>
      <c r="D67" s="149"/>
      <c r="E67" s="149"/>
      <c r="F67" s="149"/>
      <c r="G67" s="150"/>
      <c r="H67" s="151"/>
      <c r="I67" s="152"/>
      <c r="J67" s="153"/>
      <c r="K67" s="154"/>
      <c r="L67" s="154"/>
      <c r="M67" s="154"/>
      <c r="N67" s="154"/>
      <c r="O67" s="154"/>
      <c r="P67" s="155"/>
      <c r="Q67" s="156"/>
      <c r="R67" s="157"/>
      <c r="S67" s="158"/>
      <c r="T67" s="158"/>
      <c r="U67" s="158"/>
      <c r="V67" s="255"/>
      <c r="W67" s="158"/>
      <c r="X67" s="158"/>
      <c r="Y67" s="160"/>
      <c r="Z67" s="160"/>
      <c r="AA67" s="254"/>
      <c r="AB67" s="149"/>
    </row>
    <row r="68" spans="1:28" ht="34.5" customHeight="1">
      <c r="A68" s="149"/>
      <c r="B68" s="149"/>
      <c r="C68" s="149"/>
      <c r="D68" s="149"/>
      <c r="E68" s="149"/>
      <c r="F68" s="149"/>
      <c r="G68" s="150"/>
      <c r="H68" s="151"/>
      <c r="I68" s="152"/>
      <c r="J68" s="153"/>
      <c r="K68" s="154"/>
      <c r="L68" s="154"/>
      <c r="M68" s="154"/>
      <c r="N68" s="154"/>
      <c r="O68" s="154"/>
      <c r="P68" s="155"/>
      <c r="Q68" s="156"/>
      <c r="R68" s="157"/>
      <c r="S68" s="158"/>
      <c r="T68" s="158"/>
      <c r="U68" s="158"/>
      <c r="V68" s="255"/>
      <c r="W68" s="158"/>
      <c r="X68" s="158"/>
      <c r="Y68" s="160"/>
      <c r="Z68" s="160"/>
      <c r="AA68" s="254"/>
      <c r="AB68" s="149"/>
    </row>
    <row r="69" spans="1:28" ht="34.5" customHeight="1">
      <c r="A69" s="149"/>
      <c r="B69" s="149"/>
      <c r="C69" s="149"/>
      <c r="D69" s="149"/>
      <c r="E69" s="149"/>
      <c r="F69" s="149"/>
      <c r="G69" s="150"/>
      <c r="H69" s="151"/>
      <c r="I69" s="152"/>
      <c r="J69" s="153"/>
      <c r="K69" s="154"/>
      <c r="L69" s="154"/>
      <c r="M69" s="154"/>
      <c r="N69" s="154"/>
      <c r="O69" s="154"/>
      <c r="P69" s="155"/>
      <c r="Q69" s="156"/>
      <c r="R69" s="157"/>
      <c r="S69" s="158"/>
      <c r="T69" s="158"/>
      <c r="U69" s="158"/>
      <c r="V69" s="255"/>
      <c r="W69" s="158"/>
      <c r="X69" s="158"/>
      <c r="Y69" s="160"/>
      <c r="Z69" s="160"/>
      <c r="AA69" s="254"/>
      <c r="AB69" s="149"/>
    </row>
    <row r="70" spans="1:28" ht="34.5" customHeight="1">
      <c r="A70" s="149"/>
      <c r="B70" s="149"/>
      <c r="C70" s="149"/>
      <c r="D70" s="149"/>
      <c r="E70" s="149"/>
      <c r="F70" s="149"/>
      <c r="G70" s="150"/>
      <c r="H70" s="151"/>
      <c r="I70" s="152"/>
      <c r="J70" s="153"/>
      <c r="K70" s="154"/>
      <c r="L70" s="154"/>
      <c r="M70" s="154"/>
      <c r="N70" s="154"/>
      <c r="O70" s="154"/>
      <c r="P70" s="155"/>
      <c r="Q70" s="156"/>
      <c r="R70" s="157"/>
      <c r="S70" s="158"/>
      <c r="T70" s="158"/>
      <c r="U70" s="158"/>
      <c r="V70" s="158"/>
      <c r="W70" s="158"/>
      <c r="X70" s="158"/>
      <c r="Y70" s="160"/>
      <c r="Z70" s="160"/>
      <c r="AA70" s="254"/>
      <c r="AB70" s="149"/>
    </row>
    <row r="71" spans="1:28" ht="34.5" customHeight="1">
      <c r="A71" s="149"/>
      <c r="B71" s="149"/>
      <c r="C71" s="149"/>
      <c r="D71" s="149"/>
      <c r="E71" s="149"/>
      <c r="F71" s="149"/>
      <c r="G71" s="150"/>
      <c r="H71" s="151"/>
      <c r="I71" s="152"/>
      <c r="J71" s="153"/>
      <c r="K71" s="154"/>
      <c r="L71" s="154"/>
      <c r="M71" s="154"/>
      <c r="N71" s="154"/>
      <c r="O71" s="154"/>
      <c r="P71" s="155"/>
      <c r="Q71" s="156"/>
      <c r="R71" s="157"/>
      <c r="S71" s="158"/>
      <c r="T71" s="158"/>
      <c r="U71" s="158"/>
      <c r="V71" s="158"/>
      <c r="W71" s="158"/>
      <c r="X71" s="158"/>
      <c r="Y71" s="160"/>
      <c r="Z71" s="160"/>
      <c r="AA71" s="254"/>
      <c r="AB71" s="149"/>
    </row>
    <row r="72" spans="1:28" ht="34.5" customHeight="1">
      <c r="A72" s="149"/>
      <c r="B72" s="149"/>
      <c r="C72" s="149"/>
      <c r="D72" s="149"/>
      <c r="E72" s="149"/>
      <c r="F72" s="149"/>
      <c r="G72" s="150"/>
      <c r="H72" s="151"/>
      <c r="I72" s="152"/>
      <c r="J72" s="153"/>
      <c r="K72" s="154"/>
      <c r="L72" s="154"/>
      <c r="M72" s="154"/>
      <c r="N72" s="154"/>
      <c r="O72" s="154"/>
      <c r="P72" s="155"/>
      <c r="Q72" s="156"/>
      <c r="R72" s="157"/>
      <c r="S72" s="158"/>
      <c r="T72" s="158"/>
      <c r="U72" s="158"/>
      <c r="V72" s="158"/>
      <c r="W72" s="158"/>
      <c r="X72" s="158"/>
      <c r="Y72" s="160"/>
      <c r="Z72" s="160"/>
      <c r="AA72" s="254"/>
      <c r="AB72" s="149"/>
    </row>
    <row r="73" spans="1:28" ht="34.5" customHeight="1">
      <c r="A73" s="149"/>
      <c r="B73" s="149"/>
      <c r="C73" s="149"/>
      <c r="D73" s="149"/>
      <c r="E73" s="149"/>
      <c r="F73" s="149"/>
      <c r="G73" s="150"/>
      <c r="H73" s="151"/>
      <c r="I73" s="152"/>
      <c r="J73" s="153"/>
      <c r="K73" s="154"/>
      <c r="L73" s="154"/>
      <c r="M73" s="154"/>
      <c r="N73" s="154"/>
      <c r="O73" s="154"/>
      <c r="P73" s="155"/>
      <c r="Q73" s="156"/>
      <c r="R73" s="157"/>
      <c r="S73" s="158"/>
      <c r="T73" s="158"/>
      <c r="U73" s="158"/>
      <c r="V73" s="158"/>
      <c r="W73" s="158"/>
      <c r="X73" s="158"/>
      <c r="Y73" s="160"/>
      <c r="Z73" s="160"/>
      <c r="AA73" s="254"/>
      <c r="AB73" s="149"/>
    </row>
    <row r="74" spans="1:28" ht="34.5" customHeight="1">
      <c r="A74" s="149"/>
      <c r="B74" s="149"/>
      <c r="C74" s="149"/>
      <c r="D74" s="149"/>
      <c r="E74" s="149"/>
      <c r="F74" s="149"/>
      <c r="G74" s="150"/>
      <c r="H74" s="151"/>
      <c r="I74" s="152"/>
      <c r="J74" s="153"/>
      <c r="K74" s="154"/>
      <c r="L74" s="154"/>
      <c r="M74" s="154"/>
      <c r="N74" s="154"/>
      <c r="O74" s="154"/>
      <c r="P74" s="155"/>
      <c r="Q74" s="156"/>
      <c r="R74" s="157"/>
      <c r="S74" s="158"/>
      <c r="T74" s="158"/>
      <c r="U74" s="158"/>
      <c r="V74" s="158"/>
      <c r="W74" s="158"/>
      <c r="X74" s="158"/>
      <c r="Y74" s="160"/>
      <c r="Z74" s="160"/>
      <c r="AA74" s="254"/>
      <c r="AB74" s="149"/>
    </row>
    <row r="75" spans="1:28" ht="34.5" customHeight="1">
      <c r="A75" s="149"/>
      <c r="B75" s="149"/>
      <c r="C75" s="149"/>
      <c r="D75" s="149"/>
      <c r="E75" s="149"/>
      <c r="F75" s="149"/>
      <c r="G75" s="150"/>
      <c r="H75" s="151"/>
      <c r="I75" s="152"/>
      <c r="J75" s="153"/>
      <c r="K75" s="154"/>
      <c r="L75" s="154"/>
      <c r="M75" s="154"/>
      <c r="N75" s="154"/>
      <c r="O75" s="154"/>
      <c r="P75" s="155"/>
      <c r="Q75" s="156"/>
      <c r="R75" s="157"/>
      <c r="S75" s="158"/>
      <c r="T75" s="158"/>
      <c r="U75" s="158"/>
      <c r="V75" s="158"/>
      <c r="W75" s="158"/>
      <c r="X75" s="158"/>
      <c r="Y75" s="160"/>
      <c r="Z75" s="160"/>
      <c r="AA75" s="254"/>
      <c r="AB75" s="149"/>
    </row>
    <row r="76" spans="1:28" ht="34.5" customHeight="1">
      <c r="A76" s="149"/>
      <c r="B76" s="149"/>
      <c r="C76" s="149"/>
      <c r="D76" s="149"/>
      <c r="E76" s="149"/>
      <c r="F76" s="149"/>
      <c r="G76" s="150"/>
      <c r="H76" s="151"/>
      <c r="I76" s="152"/>
      <c r="J76" s="153"/>
      <c r="K76" s="154"/>
      <c r="L76" s="154"/>
      <c r="M76" s="154"/>
      <c r="N76" s="154"/>
      <c r="O76" s="154"/>
      <c r="P76" s="155"/>
      <c r="Q76" s="156"/>
      <c r="R76" s="157"/>
      <c r="S76" s="158"/>
      <c r="T76" s="158"/>
      <c r="U76" s="158"/>
      <c r="V76" s="158"/>
      <c r="W76" s="158"/>
      <c r="X76" s="158"/>
      <c r="Y76" s="160"/>
      <c r="Z76" s="160"/>
      <c r="AA76" s="254"/>
      <c r="AB76" s="149"/>
    </row>
    <row r="77" spans="1:28" ht="34.5" customHeight="1">
      <c r="A77" s="149"/>
      <c r="B77" s="149"/>
      <c r="C77" s="149"/>
      <c r="D77" s="149"/>
      <c r="E77" s="149"/>
      <c r="F77" s="149"/>
      <c r="G77" s="150"/>
      <c r="H77" s="151"/>
      <c r="I77" s="152"/>
      <c r="J77" s="153"/>
      <c r="K77" s="154"/>
      <c r="L77" s="154"/>
      <c r="M77" s="154"/>
      <c r="N77" s="154"/>
      <c r="O77" s="154"/>
      <c r="P77" s="155"/>
      <c r="Q77" s="156"/>
      <c r="R77" s="157"/>
      <c r="S77" s="158"/>
      <c r="T77" s="158"/>
      <c r="U77" s="158"/>
      <c r="V77" s="158"/>
      <c r="W77" s="158"/>
      <c r="X77" s="158"/>
      <c r="Y77" s="160"/>
      <c r="Z77" s="160"/>
      <c r="AA77" s="254"/>
      <c r="AB77" s="149"/>
    </row>
    <row r="78" spans="1:28" ht="34.5" customHeight="1">
      <c r="A78" s="149"/>
      <c r="B78" s="149"/>
      <c r="C78" s="149"/>
      <c r="D78" s="149"/>
      <c r="E78" s="149"/>
      <c r="F78" s="149"/>
      <c r="G78" s="150"/>
      <c r="H78" s="151"/>
      <c r="I78" s="152"/>
      <c r="J78" s="153"/>
      <c r="K78" s="154"/>
      <c r="L78" s="154"/>
      <c r="M78" s="154"/>
      <c r="N78" s="154"/>
      <c r="O78" s="154"/>
      <c r="P78" s="155"/>
      <c r="Q78" s="156"/>
      <c r="R78" s="157"/>
      <c r="S78" s="158"/>
      <c r="T78" s="158"/>
      <c r="U78" s="158"/>
      <c r="V78" s="158"/>
      <c r="W78" s="158"/>
      <c r="X78" s="158"/>
      <c r="Y78" s="160"/>
      <c r="Z78" s="160"/>
      <c r="AA78" s="254"/>
      <c r="AB78" s="149"/>
    </row>
    <row r="79" spans="1:28" ht="34.5" customHeight="1">
      <c r="A79" s="149"/>
      <c r="B79" s="149"/>
      <c r="C79" s="149"/>
      <c r="D79" s="149"/>
      <c r="E79" s="149"/>
      <c r="F79" s="149"/>
      <c r="G79" s="150"/>
      <c r="H79" s="151"/>
      <c r="I79" s="152"/>
      <c r="J79" s="153"/>
      <c r="K79" s="154"/>
      <c r="L79" s="154"/>
      <c r="M79" s="154"/>
      <c r="N79" s="154"/>
      <c r="O79" s="154"/>
      <c r="P79" s="155"/>
      <c r="Q79" s="156"/>
      <c r="R79" s="157"/>
      <c r="S79" s="158"/>
      <c r="T79" s="158"/>
      <c r="U79" s="158"/>
      <c r="V79" s="158"/>
      <c r="W79" s="158"/>
      <c r="X79" s="158"/>
      <c r="Y79" s="160"/>
      <c r="Z79" s="160"/>
      <c r="AA79" s="254"/>
      <c r="AB79" s="149"/>
    </row>
    <row r="80" spans="1:28" ht="34.5" customHeight="1">
      <c r="A80" s="149"/>
      <c r="B80" s="149"/>
      <c r="C80" s="149"/>
      <c r="D80" s="149"/>
      <c r="E80" s="149"/>
      <c r="F80" s="149"/>
      <c r="G80" s="150"/>
      <c r="H80" s="151"/>
      <c r="I80" s="152"/>
      <c r="J80" s="153"/>
      <c r="K80" s="154"/>
      <c r="L80" s="154"/>
      <c r="M80" s="154"/>
      <c r="N80" s="154"/>
      <c r="O80" s="154"/>
      <c r="P80" s="155"/>
      <c r="Q80" s="156"/>
      <c r="R80" s="157"/>
      <c r="S80" s="158"/>
      <c r="T80" s="158"/>
      <c r="U80" s="158"/>
      <c r="V80" s="158"/>
      <c r="W80" s="158"/>
      <c r="X80" s="158"/>
      <c r="Y80" s="160"/>
      <c r="Z80" s="160"/>
      <c r="AA80" s="254"/>
      <c r="AB80" s="149"/>
    </row>
    <row r="81" spans="1:28" ht="34.5" customHeight="1">
      <c r="A81" s="149"/>
      <c r="B81" s="149"/>
      <c r="C81" s="149"/>
      <c r="D81" s="149"/>
      <c r="E81" s="149"/>
      <c r="F81" s="149"/>
      <c r="G81" s="150"/>
      <c r="H81" s="151"/>
      <c r="I81" s="152"/>
      <c r="J81" s="153"/>
      <c r="K81" s="154"/>
      <c r="L81" s="154"/>
      <c r="M81" s="154"/>
      <c r="N81" s="154"/>
      <c r="O81" s="154"/>
      <c r="P81" s="155"/>
      <c r="Q81" s="156"/>
      <c r="R81" s="157"/>
      <c r="S81" s="158"/>
      <c r="T81" s="158"/>
      <c r="U81" s="158"/>
      <c r="V81" s="158"/>
      <c r="W81" s="158"/>
      <c r="X81" s="158"/>
      <c r="Y81" s="160"/>
      <c r="Z81" s="160"/>
      <c r="AA81" s="254"/>
      <c r="AB81" s="149"/>
    </row>
    <row r="82" spans="1:28" ht="34.5" customHeight="1">
      <c r="A82" s="149"/>
      <c r="B82" s="149"/>
      <c r="C82" s="149"/>
      <c r="D82" s="149"/>
      <c r="E82" s="149"/>
      <c r="F82" s="149"/>
      <c r="G82" s="150"/>
      <c r="H82" s="151"/>
      <c r="I82" s="152"/>
      <c r="J82" s="153"/>
      <c r="K82" s="154"/>
      <c r="L82" s="154"/>
      <c r="M82" s="154"/>
      <c r="N82" s="154"/>
      <c r="O82" s="154"/>
      <c r="P82" s="155"/>
      <c r="Q82" s="156"/>
      <c r="R82" s="157"/>
      <c r="S82" s="158"/>
      <c r="T82" s="158"/>
      <c r="U82" s="158"/>
      <c r="V82" s="158"/>
      <c r="W82" s="158"/>
      <c r="X82" s="158"/>
      <c r="Y82" s="160"/>
      <c r="Z82" s="160"/>
      <c r="AA82" s="254"/>
      <c r="AB82" s="149"/>
    </row>
    <row r="83" spans="1:28" ht="21">
      <c r="A83" s="149"/>
      <c r="B83" s="149"/>
      <c r="C83" s="149"/>
      <c r="D83" s="149"/>
      <c r="E83" s="149"/>
      <c r="F83" s="149"/>
      <c r="G83" s="150"/>
      <c r="H83" s="151"/>
      <c r="I83" s="152"/>
      <c r="J83" s="153"/>
      <c r="K83" s="154"/>
      <c r="L83" s="154"/>
      <c r="M83" s="154"/>
      <c r="N83" s="154"/>
      <c r="O83" s="154"/>
      <c r="P83" s="155"/>
      <c r="Q83" s="156"/>
      <c r="R83" s="157"/>
      <c r="S83" s="158"/>
      <c r="T83" s="158"/>
      <c r="U83" s="158"/>
      <c r="V83" s="158"/>
      <c r="W83" s="158"/>
      <c r="X83" s="158"/>
      <c r="Y83" s="160"/>
      <c r="Z83" s="160"/>
      <c r="AA83" s="254"/>
      <c r="AB83" s="149"/>
    </row>
    <row r="84" spans="1:28" ht="21">
      <c r="A84" s="149"/>
      <c r="B84" s="149"/>
      <c r="C84" s="149"/>
      <c r="D84" s="149"/>
      <c r="E84" s="149"/>
      <c r="F84" s="149"/>
      <c r="G84" s="150"/>
      <c r="H84" s="151"/>
      <c r="I84" s="152"/>
      <c r="J84" s="153"/>
      <c r="K84" s="154"/>
      <c r="L84" s="154"/>
      <c r="M84" s="154"/>
      <c r="N84" s="154"/>
      <c r="O84" s="154"/>
      <c r="P84" s="155"/>
      <c r="Q84" s="156"/>
      <c r="R84" s="157"/>
      <c r="S84" s="158"/>
      <c r="T84" s="158"/>
      <c r="U84" s="158"/>
      <c r="V84" s="158"/>
      <c r="W84" s="158"/>
      <c r="X84" s="158"/>
      <c r="Y84" s="160"/>
      <c r="Z84" s="160"/>
      <c r="AA84" s="254"/>
      <c r="AB84" s="149"/>
    </row>
    <row r="85" spans="1:28" ht="21">
      <c r="A85" s="149"/>
      <c r="B85" s="149"/>
      <c r="C85" s="149"/>
      <c r="D85" s="149"/>
      <c r="E85" s="149"/>
      <c r="F85" s="149"/>
      <c r="G85" s="150"/>
      <c r="H85" s="151"/>
      <c r="I85" s="152"/>
      <c r="J85" s="153"/>
      <c r="K85" s="154"/>
      <c r="L85" s="154"/>
      <c r="M85" s="154"/>
      <c r="N85" s="154"/>
      <c r="O85" s="154"/>
      <c r="P85" s="155"/>
      <c r="Q85" s="156"/>
      <c r="R85" s="157"/>
      <c r="S85" s="158"/>
      <c r="T85" s="158"/>
      <c r="U85" s="158"/>
      <c r="V85" s="158"/>
      <c r="W85" s="158"/>
      <c r="X85" s="158"/>
      <c r="Y85" s="160"/>
      <c r="Z85" s="160"/>
      <c r="AA85" s="254"/>
      <c r="AB85" s="149"/>
    </row>
    <row r="86" spans="1:28" ht="21">
      <c r="A86" s="149"/>
      <c r="B86" s="149"/>
      <c r="C86" s="149"/>
      <c r="D86" s="149"/>
      <c r="E86" s="149"/>
      <c r="F86" s="149"/>
      <c r="G86" s="150"/>
      <c r="H86" s="151"/>
      <c r="I86" s="152"/>
      <c r="J86" s="153"/>
      <c r="K86" s="154"/>
      <c r="L86" s="154"/>
      <c r="M86" s="154"/>
      <c r="N86" s="154"/>
      <c r="O86" s="154"/>
      <c r="P86" s="155"/>
      <c r="Q86" s="156"/>
      <c r="R86" s="157"/>
      <c r="S86" s="158"/>
      <c r="T86" s="158"/>
      <c r="U86" s="158"/>
      <c r="V86" s="158"/>
      <c r="W86" s="158"/>
      <c r="X86" s="158"/>
      <c r="Y86" s="160"/>
      <c r="Z86" s="160"/>
      <c r="AA86" s="254"/>
      <c r="AB86" s="149"/>
    </row>
    <row r="87" spans="1:28" ht="21">
      <c r="A87" s="149"/>
      <c r="B87" s="149"/>
      <c r="C87" s="149"/>
      <c r="D87" s="149"/>
      <c r="E87" s="149"/>
      <c r="F87" s="149"/>
      <c r="G87" s="150"/>
      <c r="H87" s="151"/>
      <c r="I87" s="152"/>
      <c r="J87" s="153"/>
      <c r="K87" s="154"/>
      <c r="L87" s="154"/>
      <c r="M87" s="154"/>
      <c r="N87" s="154"/>
      <c r="O87" s="154"/>
      <c r="P87" s="155"/>
      <c r="Q87" s="156"/>
      <c r="R87" s="157"/>
      <c r="S87" s="158"/>
      <c r="T87" s="158"/>
      <c r="U87" s="158"/>
      <c r="V87" s="158"/>
      <c r="W87" s="158"/>
      <c r="X87" s="158"/>
      <c r="Y87" s="159"/>
      <c r="Z87" s="160"/>
      <c r="AA87" s="161"/>
      <c r="AB87" s="162"/>
    </row>
    <row r="88" spans="1:28" ht="21">
      <c r="A88" s="149"/>
      <c r="B88" s="149"/>
      <c r="C88" s="149"/>
      <c r="D88" s="149"/>
      <c r="E88" s="149"/>
      <c r="F88" s="149"/>
      <c r="G88" s="150"/>
      <c r="H88" s="151"/>
      <c r="I88" s="152"/>
      <c r="J88" s="153"/>
      <c r="K88" s="154"/>
      <c r="L88" s="154"/>
      <c r="M88" s="154"/>
      <c r="N88" s="154"/>
      <c r="O88" s="154"/>
      <c r="P88" s="155"/>
      <c r="Q88" s="156"/>
      <c r="R88" s="157"/>
      <c r="S88" s="164"/>
      <c r="T88" s="164"/>
      <c r="U88" s="164"/>
      <c r="V88" s="164"/>
      <c r="W88" s="164"/>
      <c r="X88" s="164"/>
      <c r="Y88" s="159"/>
      <c r="Z88" s="159"/>
      <c r="AA88" s="161"/>
      <c r="AB88" s="162"/>
    </row>
    <row r="89" spans="1:28" ht="21">
      <c r="A89" s="149"/>
      <c r="B89" s="149"/>
      <c r="C89" s="149"/>
      <c r="D89" s="149"/>
      <c r="E89" s="149"/>
      <c r="F89" s="149"/>
      <c r="G89" s="150"/>
      <c r="H89" s="151"/>
      <c r="I89" s="152"/>
      <c r="J89" s="153"/>
      <c r="K89" s="154"/>
      <c r="L89" s="154"/>
      <c r="M89" s="154"/>
      <c r="N89" s="154"/>
      <c r="O89" s="154"/>
      <c r="P89" s="155"/>
      <c r="Q89" s="156"/>
      <c r="R89" s="157"/>
      <c r="S89" s="164"/>
      <c r="T89" s="164"/>
      <c r="U89" s="164"/>
      <c r="V89" s="164"/>
      <c r="W89" s="164"/>
      <c r="X89" s="164"/>
      <c r="Y89" s="159"/>
      <c r="Z89" s="159"/>
      <c r="AA89" s="161"/>
      <c r="AB89" s="162"/>
    </row>
    <row r="90" spans="1:28" ht="21">
      <c r="A90" s="149"/>
      <c r="B90" s="149"/>
      <c r="C90" s="149"/>
      <c r="D90" s="149"/>
      <c r="E90" s="149"/>
      <c r="F90" s="149"/>
      <c r="G90" s="150"/>
      <c r="H90" s="151"/>
      <c r="I90" s="152"/>
      <c r="J90" s="153"/>
      <c r="K90" s="154"/>
      <c r="L90" s="154"/>
      <c r="M90" s="154"/>
      <c r="N90" s="154"/>
      <c r="O90" s="154"/>
      <c r="P90" s="155"/>
      <c r="Q90" s="156"/>
      <c r="R90" s="157"/>
      <c r="S90" s="164"/>
      <c r="T90" s="164"/>
      <c r="U90" s="164"/>
      <c r="V90" s="164"/>
      <c r="W90" s="164"/>
      <c r="X90" s="164"/>
      <c r="Y90" s="159"/>
      <c r="Z90" s="159"/>
      <c r="AA90" s="161"/>
      <c r="AB90" s="162"/>
    </row>
    <row r="91" spans="1:28" ht="21">
      <c r="A91" s="149"/>
      <c r="B91" s="149"/>
      <c r="C91" s="149"/>
      <c r="D91" s="149"/>
      <c r="E91" s="149"/>
      <c r="F91" s="149"/>
      <c r="G91" s="150"/>
      <c r="H91" s="151"/>
      <c r="I91" s="152"/>
      <c r="J91" s="153"/>
      <c r="K91" s="154"/>
      <c r="L91" s="154"/>
      <c r="M91" s="154"/>
      <c r="N91" s="154"/>
      <c r="O91" s="154"/>
      <c r="P91" s="155"/>
      <c r="Q91" s="156"/>
      <c r="R91" s="157"/>
      <c r="S91" s="164"/>
      <c r="T91" s="164"/>
      <c r="U91" s="164"/>
      <c r="V91" s="164"/>
      <c r="W91" s="164"/>
      <c r="X91" s="164"/>
      <c r="Y91" s="159"/>
      <c r="Z91" s="159"/>
      <c r="AA91" s="161"/>
      <c r="AB91" s="162"/>
    </row>
    <row r="92" spans="1:28" ht="21">
      <c r="A92" s="149"/>
      <c r="B92" s="149"/>
      <c r="C92" s="149"/>
      <c r="D92" s="149"/>
      <c r="E92" s="149"/>
      <c r="F92" s="149"/>
      <c r="G92" s="150"/>
      <c r="H92" s="151"/>
      <c r="I92" s="152"/>
      <c r="J92" s="153"/>
      <c r="K92" s="154"/>
      <c r="L92" s="154"/>
      <c r="M92" s="154"/>
      <c r="N92" s="154"/>
      <c r="O92" s="154"/>
      <c r="P92" s="155"/>
      <c r="Q92" s="156"/>
      <c r="R92" s="157"/>
      <c r="S92" s="164"/>
      <c r="T92" s="164"/>
      <c r="U92" s="164"/>
      <c r="V92" s="164"/>
      <c r="W92" s="164"/>
      <c r="X92" s="164"/>
      <c r="Y92" s="159"/>
      <c r="Z92" s="159"/>
      <c r="AA92" s="161"/>
      <c r="AB92" s="162"/>
    </row>
  </sheetData>
  <sheetProtection/>
  <mergeCells count="6">
    <mergeCell ref="S2:X2"/>
    <mergeCell ref="A4:I4"/>
    <mergeCell ref="J4:R4"/>
    <mergeCell ref="S4:U4"/>
    <mergeCell ref="V4:X4"/>
    <mergeCell ref="Y4:Z4"/>
  </mergeCells>
  <printOptions horizontalCentered="1"/>
  <pageMargins left="0.15748031496062992" right="0.1968503937007874" top="0.7480314960629921" bottom="0.7480314960629921" header="0.31496062992125984" footer="0.31496062992125984"/>
  <pageSetup horizontalDpi="600" verticalDpi="600" orientation="landscape" paperSize="5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B25"/>
  <sheetViews>
    <sheetView zoomScalePageLayoutView="0" workbookViewId="0" topLeftCell="A1">
      <selection activeCell="I21" sqref="I21"/>
    </sheetView>
  </sheetViews>
  <sheetFormatPr defaultColWidth="9.00390625" defaultRowHeight="15"/>
  <cols>
    <col min="1" max="16384" width="9.00390625" style="2" customWidth="1"/>
  </cols>
  <sheetData>
    <row r="1" ht="23.25">
      <c r="A1" s="2" t="s">
        <v>179</v>
      </c>
    </row>
    <row r="3" ht="23.25">
      <c r="A3" s="1" t="s">
        <v>180</v>
      </c>
    </row>
    <row r="4" ht="23.25">
      <c r="B4" s="2" t="s">
        <v>185</v>
      </c>
    </row>
    <row r="5" ht="23.25">
      <c r="A5" s="2" t="s">
        <v>186</v>
      </c>
    </row>
    <row r="6" ht="23.25">
      <c r="A6" s="2" t="s">
        <v>187</v>
      </c>
    </row>
    <row r="7" spans="1:2" ht="23.25">
      <c r="A7" s="2" t="s">
        <v>188</v>
      </c>
      <c r="B7" s="2" t="s">
        <v>189</v>
      </c>
    </row>
    <row r="8" ht="23.25">
      <c r="B8" s="2" t="s">
        <v>189</v>
      </c>
    </row>
    <row r="9" ht="23.25">
      <c r="B9" s="2" t="s">
        <v>189</v>
      </c>
    </row>
    <row r="10" ht="23.25">
      <c r="B10" s="2" t="s">
        <v>189</v>
      </c>
    </row>
    <row r="11" ht="23.25">
      <c r="B11" s="2" t="s">
        <v>189</v>
      </c>
    </row>
    <row r="12" ht="23.25">
      <c r="B12" s="2" t="s">
        <v>189</v>
      </c>
    </row>
    <row r="13" ht="23.25">
      <c r="B13" s="2" t="s">
        <v>189</v>
      </c>
    </row>
    <row r="14" ht="23.25">
      <c r="A14" s="2" t="s">
        <v>190</v>
      </c>
    </row>
    <row r="15" ht="23.25">
      <c r="A15" s="2" t="s">
        <v>187</v>
      </c>
    </row>
    <row r="16" spans="1:2" ht="23.25">
      <c r="A16" s="2" t="s">
        <v>188</v>
      </c>
      <c r="B16" s="2" t="s">
        <v>189</v>
      </c>
    </row>
    <row r="17" ht="23.25">
      <c r="B17" s="2" t="s">
        <v>189</v>
      </c>
    </row>
    <row r="18" ht="23.25">
      <c r="B18" s="2" t="s">
        <v>189</v>
      </c>
    </row>
    <row r="19" ht="23.25">
      <c r="B19" s="2" t="s">
        <v>189</v>
      </c>
    </row>
    <row r="20" ht="23.25">
      <c r="B20" s="2" t="s">
        <v>189</v>
      </c>
    </row>
    <row r="21" ht="23.25">
      <c r="B21" s="2" t="s">
        <v>189</v>
      </c>
    </row>
    <row r="22" ht="23.25">
      <c r="B22" s="2" t="s">
        <v>189</v>
      </c>
    </row>
    <row r="25" ht="23.25">
      <c r="B2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B92"/>
  <sheetViews>
    <sheetView zoomScale="75" zoomScaleNormal="75" zoomScalePageLayoutView="0" workbookViewId="0" topLeftCell="L1">
      <selection activeCell="U1" sqref="U1"/>
    </sheetView>
  </sheetViews>
  <sheetFormatPr defaultColWidth="9.140625" defaultRowHeight="15"/>
  <cols>
    <col min="1" max="1" width="43.28125" style="4" customWidth="1"/>
    <col min="2" max="2" width="13.28125" style="4" customWidth="1"/>
    <col min="3" max="3" width="11.421875" style="4" customWidth="1"/>
    <col min="4" max="5" width="12.28125" style="4" customWidth="1"/>
    <col min="6" max="6" width="13.28125" style="5" customWidth="1"/>
    <col min="7" max="7" width="7.28125" style="4" bestFit="1" customWidth="1"/>
    <col min="8" max="8" width="10.7109375" style="4" customWidth="1"/>
    <col min="9" max="9" width="11.140625" style="4" customWidth="1"/>
    <col min="10" max="10" width="42.00390625" style="4" customWidth="1"/>
    <col min="11" max="11" width="14.7109375" style="4" bestFit="1" customWidth="1"/>
    <col min="12" max="12" width="11.421875" style="4" customWidth="1"/>
    <col min="13" max="14" width="12.28125" style="4" customWidth="1"/>
    <col min="15" max="15" width="13.28125" style="4" customWidth="1"/>
    <col min="16" max="16" width="9.28125" style="4" bestFit="1" customWidth="1"/>
    <col min="17" max="17" width="13.00390625" style="4" customWidth="1"/>
    <col min="18" max="18" width="12.28125" style="4" bestFit="1" customWidth="1"/>
    <col min="19" max="19" width="10.00390625" style="5" bestFit="1" customWidth="1"/>
    <col min="20" max="21" width="10.7109375" style="5" bestFit="1" customWidth="1"/>
    <col min="22" max="22" width="15.7109375" style="5" hidden="1" customWidth="1"/>
    <col min="23" max="23" width="10.7109375" style="5" hidden="1" customWidth="1"/>
    <col min="24" max="24" width="12.28125" style="5" hidden="1" customWidth="1"/>
    <col min="25" max="25" width="8.28125" style="4" hidden="1" customWidth="1"/>
    <col min="26" max="26" width="9.421875" style="4" hidden="1" customWidth="1"/>
    <col min="27" max="27" width="0" style="4" hidden="1" customWidth="1"/>
    <col min="28" max="16384" width="8.8515625" style="4" customWidth="1"/>
  </cols>
  <sheetData>
    <row r="1" ht="24" customHeight="1">
      <c r="U1" s="300" t="s">
        <v>191</v>
      </c>
    </row>
    <row r="2" spans="1:28" ht="23.25">
      <c r="A2" s="6" t="s">
        <v>0</v>
      </c>
      <c r="B2" s="7"/>
      <c r="C2" s="7"/>
      <c r="D2" s="7"/>
      <c r="E2" s="7"/>
      <c r="F2" s="8"/>
      <c r="G2" s="9"/>
      <c r="H2" s="10"/>
      <c r="I2" s="11"/>
      <c r="J2" s="6" t="s">
        <v>0</v>
      </c>
      <c r="K2" s="7"/>
      <c r="L2" s="7"/>
      <c r="M2" s="7"/>
      <c r="N2" s="7"/>
      <c r="O2" s="7"/>
      <c r="P2" s="12"/>
      <c r="Q2" s="13"/>
      <c r="R2" s="7"/>
      <c r="S2" s="540" t="s">
        <v>1</v>
      </c>
      <c r="T2" s="540"/>
      <c r="U2" s="540"/>
      <c r="V2" s="540"/>
      <c r="W2" s="540"/>
      <c r="X2" s="540"/>
      <c r="Y2" s="14"/>
      <c r="Z2" s="14"/>
      <c r="AA2" s="15"/>
      <c r="AB2" s="16"/>
    </row>
    <row r="3" spans="1:28" ht="23.25">
      <c r="A3" s="17"/>
      <c r="B3" s="18"/>
      <c r="C3" s="18"/>
      <c r="D3" s="18"/>
      <c r="E3" s="18"/>
      <c r="F3" s="18">
        <v>1</v>
      </c>
      <c r="G3" s="19">
        <v>2</v>
      </c>
      <c r="H3" s="20">
        <v>3</v>
      </c>
      <c r="I3" s="21">
        <v>4</v>
      </c>
      <c r="J3" s="22"/>
      <c r="K3" s="23"/>
      <c r="L3" s="23"/>
      <c r="M3" s="23"/>
      <c r="N3" s="23"/>
      <c r="O3" s="23">
        <v>1</v>
      </c>
      <c r="P3" s="24">
        <v>2</v>
      </c>
      <c r="Q3" s="25">
        <v>3</v>
      </c>
      <c r="R3" s="26">
        <v>4</v>
      </c>
      <c r="S3" s="27">
        <v>1</v>
      </c>
      <c r="T3" s="27">
        <v>2</v>
      </c>
      <c r="U3" s="28">
        <v>4</v>
      </c>
      <c r="V3" s="29">
        <v>1</v>
      </c>
      <c r="W3" s="29">
        <v>2</v>
      </c>
      <c r="X3" s="29">
        <v>4</v>
      </c>
      <c r="Y3" s="30"/>
      <c r="Z3" s="30"/>
      <c r="AA3" s="30"/>
      <c r="AB3" s="31"/>
    </row>
    <row r="4" spans="1:28" ht="23.25" customHeight="1">
      <c r="A4" s="543" t="s">
        <v>2</v>
      </c>
      <c r="B4" s="544"/>
      <c r="C4" s="544"/>
      <c r="D4" s="544"/>
      <c r="E4" s="544"/>
      <c r="F4" s="544"/>
      <c r="G4" s="544"/>
      <c r="H4" s="544"/>
      <c r="I4" s="545"/>
      <c r="J4" s="543" t="s">
        <v>3</v>
      </c>
      <c r="K4" s="544"/>
      <c r="L4" s="544"/>
      <c r="M4" s="544"/>
      <c r="N4" s="544"/>
      <c r="O4" s="544"/>
      <c r="P4" s="544"/>
      <c r="Q4" s="544"/>
      <c r="R4" s="545"/>
      <c r="S4" s="546" t="s">
        <v>4</v>
      </c>
      <c r="T4" s="547"/>
      <c r="U4" s="548"/>
      <c r="V4" s="546" t="s">
        <v>5</v>
      </c>
      <c r="W4" s="547"/>
      <c r="X4" s="548"/>
      <c r="Y4" s="541" t="s">
        <v>6</v>
      </c>
      <c r="Z4" s="542"/>
      <c r="AA4" s="15"/>
      <c r="AB4" s="16"/>
    </row>
    <row r="5" spans="1:28" ht="63">
      <c r="A5" s="32" t="s">
        <v>7</v>
      </c>
      <c r="B5" s="33" t="s">
        <v>8</v>
      </c>
      <c r="C5" s="33" t="s">
        <v>9</v>
      </c>
      <c r="D5" s="33" t="s">
        <v>10</v>
      </c>
      <c r="E5" s="33" t="s">
        <v>11</v>
      </c>
      <c r="F5" s="33" t="s">
        <v>12</v>
      </c>
      <c r="G5" s="34" t="s">
        <v>13</v>
      </c>
      <c r="H5" s="35" t="s">
        <v>14</v>
      </c>
      <c r="I5" s="33" t="s">
        <v>15</v>
      </c>
      <c r="J5" s="32" t="s">
        <v>16</v>
      </c>
      <c r="K5" s="36" t="s">
        <v>8</v>
      </c>
      <c r="L5" s="36" t="s">
        <v>9</v>
      </c>
      <c r="M5" s="36" t="s">
        <v>10</v>
      </c>
      <c r="N5" s="36" t="s">
        <v>11</v>
      </c>
      <c r="O5" s="36" t="s">
        <v>12</v>
      </c>
      <c r="P5" s="37" t="s">
        <v>13</v>
      </c>
      <c r="Q5" s="35" t="s">
        <v>14</v>
      </c>
      <c r="R5" s="33" t="s">
        <v>15</v>
      </c>
      <c r="S5" s="38" t="s">
        <v>17</v>
      </c>
      <c r="T5" s="38" t="s">
        <v>18</v>
      </c>
      <c r="U5" s="39" t="s">
        <v>19</v>
      </c>
      <c r="V5" s="38" t="s">
        <v>20</v>
      </c>
      <c r="W5" s="38" t="s">
        <v>21</v>
      </c>
      <c r="X5" s="38" t="s">
        <v>22</v>
      </c>
      <c r="Y5" s="40">
        <v>2556</v>
      </c>
      <c r="Z5" s="40">
        <v>2557</v>
      </c>
      <c r="AA5" s="41"/>
      <c r="AB5" s="42"/>
    </row>
    <row r="6" spans="1:28" s="54" customFormat="1" ht="34.5" customHeight="1" hidden="1" thickBot="1">
      <c r="A6" s="393" t="s">
        <v>110</v>
      </c>
      <c r="B6" s="403">
        <v>613855589.0280058</v>
      </c>
      <c r="C6" s="403">
        <v>1666713.4742009128</v>
      </c>
      <c r="D6" s="403">
        <v>51561346.544821925</v>
      </c>
      <c r="E6" s="403">
        <v>55442072.148383565</v>
      </c>
      <c r="F6" s="403">
        <v>722525721.195412</v>
      </c>
      <c r="G6" s="404"/>
      <c r="H6" s="405"/>
      <c r="I6" s="287"/>
      <c r="J6" s="393" t="s">
        <v>110</v>
      </c>
      <c r="K6" s="406" t="e">
        <f>SUM(#REF!)</f>
        <v>#REF!</v>
      </c>
      <c r="L6" s="406" t="e">
        <f>SUM(#REF!)</f>
        <v>#REF!</v>
      </c>
      <c r="M6" s="406" t="e">
        <f>SUM(#REF!)</f>
        <v>#REF!</v>
      </c>
      <c r="N6" s="406" t="e">
        <f>SUM(#REF!)</f>
        <v>#REF!</v>
      </c>
      <c r="O6" s="406" t="e">
        <f>SUM(#REF!)</f>
        <v>#REF!</v>
      </c>
      <c r="P6" s="407"/>
      <c r="Q6" s="405"/>
      <c r="R6" s="408"/>
      <c r="S6" s="292"/>
      <c r="T6" s="292"/>
      <c r="U6" s="292"/>
      <c r="V6" s="80"/>
      <c r="W6" s="79"/>
      <c r="X6" s="81"/>
      <c r="Y6" s="82"/>
      <c r="Z6" s="83"/>
      <c r="AA6" s="84"/>
      <c r="AB6" s="85"/>
    </row>
    <row r="7" spans="1:28" s="54" customFormat="1" ht="34.5" customHeight="1">
      <c r="A7" s="409" t="s">
        <v>111</v>
      </c>
      <c r="B7" s="109"/>
      <c r="C7" s="109"/>
      <c r="D7" s="109"/>
      <c r="E7" s="109"/>
      <c r="F7" s="85"/>
      <c r="G7" s="410"/>
      <c r="H7" s="411"/>
      <c r="I7" s="105"/>
      <c r="J7" s="412" t="s">
        <v>111</v>
      </c>
      <c r="K7" s="413"/>
      <c r="L7" s="413"/>
      <c r="M7" s="413"/>
      <c r="N7" s="413"/>
      <c r="O7" s="414"/>
      <c r="P7" s="415"/>
      <c r="Q7" s="411"/>
      <c r="R7" s="416"/>
      <c r="S7" s="107"/>
      <c r="T7" s="107"/>
      <c r="U7" s="107"/>
      <c r="V7" s="80"/>
      <c r="W7" s="79"/>
      <c r="X7" s="81"/>
      <c r="Y7" s="82"/>
      <c r="Z7" s="83"/>
      <c r="AA7" s="84"/>
      <c r="AB7" s="85"/>
    </row>
    <row r="8" spans="1:28" s="54" customFormat="1" ht="34.5" customHeight="1">
      <c r="A8" s="417" t="s">
        <v>116</v>
      </c>
      <c r="B8" s="418"/>
      <c r="C8" s="231"/>
      <c r="D8" s="231"/>
      <c r="E8" s="231"/>
      <c r="F8" s="418"/>
      <c r="G8" s="231"/>
      <c r="H8" s="419"/>
      <c r="I8" s="73"/>
      <c r="J8" s="417" t="s">
        <v>116</v>
      </c>
      <c r="K8" s="420"/>
      <c r="L8" s="231"/>
      <c r="M8" s="231"/>
      <c r="N8" s="231"/>
      <c r="O8" s="418"/>
      <c r="P8" s="421"/>
      <c r="Q8" s="422"/>
      <c r="R8" s="231"/>
      <c r="S8" s="79"/>
      <c r="T8" s="79"/>
      <c r="U8" s="79"/>
      <c r="V8" s="80"/>
      <c r="W8" s="79"/>
      <c r="X8" s="81"/>
      <c r="Y8" s="82"/>
      <c r="Z8" s="82"/>
      <c r="AA8" s="84"/>
      <c r="AB8" s="85"/>
    </row>
    <row r="9" spans="1:28" s="54" customFormat="1" ht="58.5" customHeight="1">
      <c r="A9" s="329" t="s">
        <v>117</v>
      </c>
      <c r="B9" s="270">
        <v>4495303.397095891</v>
      </c>
      <c r="C9" s="270">
        <v>11830.494246575341</v>
      </c>
      <c r="D9" s="270">
        <v>468601.1399178082</v>
      </c>
      <c r="E9" s="270">
        <v>61818.39156164383</v>
      </c>
      <c r="F9" s="271">
        <v>5037553.4228219185</v>
      </c>
      <c r="G9" s="272">
        <v>1746</v>
      </c>
      <c r="H9" s="424" t="s">
        <v>118</v>
      </c>
      <c r="I9" s="73">
        <v>2885.1966911923932</v>
      </c>
      <c r="J9" s="423" t="s">
        <v>117</v>
      </c>
      <c r="K9" s="425">
        <v>5821394.464134872</v>
      </c>
      <c r="L9" s="426">
        <v>5657.634250221828</v>
      </c>
      <c r="M9" s="426">
        <v>468442.9116947649</v>
      </c>
      <c r="N9" s="427">
        <v>37587.332519964504</v>
      </c>
      <c r="O9" s="130">
        <v>6333082.342599823</v>
      </c>
      <c r="P9" s="268">
        <v>1920</v>
      </c>
      <c r="Q9" s="428" t="s">
        <v>118</v>
      </c>
      <c r="R9" s="130">
        <f>O9/P9</f>
        <v>3298.480386770741</v>
      </c>
      <c r="S9" s="79">
        <f>V9/F9*100</f>
        <v>25.71742294401674</v>
      </c>
      <c r="T9" s="79">
        <f>W9/G9*100</f>
        <v>9.965635738831615</v>
      </c>
      <c r="U9" s="79">
        <f>X9/I9*100</f>
        <v>14.324281489715213</v>
      </c>
      <c r="V9" s="80">
        <f>O9-F9</f>
        <v>1295528.9197779046</v>
      </c>
      <c r="W9" s="79">
        <f>P9-G9</f>
        <v>174</v>
      </c>
      <c r="X9" s="81">
        <f>R9-I9</f>
        <v>413.28369557834776</v>
      </c>
      <c r="Y9" s="82" t="s">
        <v>119</v>
      </c>
      <c r="Z9" s="82" t="s">
        <v>119</v>
      </c>
      <c r="AA9" s="84"/>
      <c r="AB9" s="85"/>
    </row>
    <row r="10" spans="1:28" s="54" customFormat="1" ht="45.75" customHeight="1" thickBot="1">
      <c r="A10" s="125" t="s">
        <v>177</v>
      </c>
      <c r="B10" s="126">
        <f>SUM(B9)</f>
        <v>4495303.397095891</v>
      </c>
      <c r="C10" s="126">
        <f>SUM(C9)</f>
        <v>11830.494246575341</v>
      </c>
      <c r="D10" s="126">
        <f>SUM(D9)</f>
        <v>468601.1399178082</v>
      </c>
      <c r="E10" s="126">
        <f>SUM(E9)</f>
        <v>61818.39156164383</v>
      </c>
      <c r="F10" s="126">
        <f>SUM(F9)</f>
        <v>5037553.4228219185</v>
      </c>
      <c r="G10" s="71"/>
      <c r="H10" s="118"/>
      <c r="I10" s="73"/>
      <c r="J10" s="125" t="s">
        <v>177</v>
      </c>
      <c r="K10" s="127">
        <f>SUM(K9)</f>
        <v>5821394.464134872</v>
      </c>
      <c r="L10" s="127">
        <f>SUM(L9)</f>
        <v>5657.634250221828</v>
      </c>
      <c r="M10" s="127">
        <f>SUM(M9)</f>
        <v>468442.9116947649</v>
      </c>
      <c r="N10" s="127">
        <f>SUM(N9)</f>
        <v>37587.332519964504</v>
      </c>
      <c r="O10" s="127">
        <f>SUM(O9)</f>
        <v>6333082.342599823</v>
      </c>
      <c r="P10" s="268"/>
      <c r="Q10" s="428"/>
      <c r="R10" s="130"/>
      <c r="S10" s="79"/>
      <c r="T10" s="79"/>
      <c r="U10" s="79"/>
      <c r="V10" s="80"/>
      <c r="W10" s="79"/>
      <c r="X10" s="81"/>
      <c r="Y10" s="82"/>
      <c r="Z10" s="82"/>
      <c r="AA10" s="84"/>
      <c r="AB10" s="85"/>
    </row>
    <row r="11" spans="1:28" ht="34.5" customHeight="1" thickTop="1">
      <c r="A11" s="149"/>
      <c r="B11" s="149"/>
      <c r="C11" s="149"/>
      <c r="D11" s="149"/>
      <c r="E11" s="149"/>
      <c r="F11" s="250"/>
      <c r="G11" s="251"/>
      <c r="H11" s="151"/>
      <c r="I11" s="250"/>
      <c r="J11" s="153"/>
      <c r="K11" s="154"/>
      <c r="L11" s="154"/>
      <c r="M11" s="154"/>
      <c r="N11" s="154"/>
      <c r="O11" s="154"/>
      <c r="P11" s="155"/>
      <c r="Q11" s="156"/>
      <c r="R11" s="157"/>
      <c r="S11" s="253"/>
      <c r="T11" s="253"/>
      <c r="U11" s="253"/>
      <c r="V11" s="154"/>
      <c r="W11" s="253"/>
      <c r="X11" s="253"/>
      <c r="Y11" s="160"/>
      <c r="Z11" s="160"/>
      <c r="AA11" s="254"/>
      <c r="AB11" s="149"/>
    </row>
    <row r="12" spans="1:28" ht="34.5" customHeight="1">
      <c r="A12" s="163" t="s">
        <v>179</v>
      </c>
      <c r="B12" s="163"/>
      <c r="C12" s="163"/>
      <c r="D12" s="149"/>
      <c r="E12" s="149"/>
      <c r="F12" s="250"/>
      <c r="G12" s="251"/>
      <c r="H12" s="252"/>
      <c r="I12" s="250"/>
      <c r="J12" s="153"/>
      <c r="K12" s="154"/>
      <c r="L12" s="154"/>
      <c r="M12" s="154"/>
      <c r="N12" s="154"/>
      <c r="O12" s="154"/>
      <c r="P12" s="155"/>
      <c r="Q12" s="156"/>
      <c r="R12" s="157"/>
      <c r="S12" s="253"/>
      <c r="T12" s="253"/>
      <c r="U12" s="253"/>
      <c r="V12" s="154"/>
      <c r="W12" s="253"/>
      <c r="X12" s="253"/>
      <c r="Y12" s="160"/>
      <c r="Z12" s="160"/>
      <c r="AA12" s="254"/>
      <c r="AB12" s="149"/>
    </row>
    <row r="13" spans="1:28" ht="34.5" customHeight="1">
      <c r="A13" s="165" t="s">
        <v>180</v>
      </c>
      <c r="B13" s="166"/>
      <c r="C13" s="163"/>
      <c r="D13" s="149"/>
      <c r="E13" s="149"/>
      <c r="F13" s="250"/>
      <c r="G13" s="251"/>
      <c r="H13" s="252"/>
      <c r="I13" s="250"/>
      <c r="J13" s="153"/>
      <c r="K13" s="154"/>
      <c r="L13" s="154"/>
      <c r="M13" s="154"/>
      <c r="N13" s="154"/>
      <c r="O13" s="154"/>
      <c r="P13" s="155"/>
      <c r="Q13" s="156"/>
      <c r="R13" s="157"/>
      <c r="S13" s="253"/>
      <c r="T13" s="253"/>
      <c r="U13" s="253"/>
      <c r="V13" s="154"/>
      <c r="W13" s="253"/>
      <c r="X13" s="253"/>
      <c r="Y13" s="160"/>
      <c r="Z13" s="160"/>
      <c r="AA13" s="254"/>
      <c r="AB13" s="149"/>
    </row>
    <row r="14" spans="1:28" ht="34.5" customHeight="1">
      <c r="A14" s="166" t="s">
        <v>181</v>
      </c>
      <c r="B14" s="163"/>
      <c r="C14" s="163"/>
      <c r="D14" s="149"/>
      <c r="E14" s="149"/>
      <c r="F14" s="250"/>
      <c r="G14" s="251"/>
      <c r="H14" s="252"/>
      <c r="I14" s="250"/>
      <c r="J14" s="153"/>
      <c r="K14" s="154"/>
      <c r="L14" s="154"/>
      <c r="M14" s="154"/>
      <c r="N14" s="154"/>
      <c r="O14" s="154"/>
      <c r="P14" s="155"/>
      <c r="Q14" s="156"/>
      <c r="R14" s="157"/>
      <c r="S14" s="253"/>
      <c r="T14" s="253"/>
      <c r="U14" s="253"/>
      <c r="V14" s="154"/>
      <c r="W14" s="253"/>
      <c r="X14" s="253"/>
      <c r="Y14" s="160"/>
      <c r="Z14" s="160"/>
      <c r="AA14" s="254"/>
      <c r="AB14" s="149"/>
    </row>
    <row r="15" spans="1:28" ht="34.5" customHeight="1">
      <c r="A15" s="149"/>
      <c r="B15" s="149"/>
      <c r="C15" s="149"/>
      <c r="D15" s="149"/>
      <c r="E15" s="149"/>
      <c r="F15" s="250"/>
      <c r="G15" s="251"/>
      <c r="H15" s="252"/>
      <c r="I15" s="250"/>
      <c r="J15" s="153"/>
      <c r="K15" s="154"/>
      <c r="L15" s="154"/>
      <c r="M15" s="154"/>
      <c r="N15" s="154"/>
      <c r="O15" s="154"/>
      <c r="P15" s="155"/>
      <c r="Q15" s="156"/>
      <c r="R15" s="157"/>
      <c r="S15" s="253"/>
      <c r="T15" s="253"/>
      <c r="U15" s="253"/>
      <c r="V15" s="154"/>
      <c r="W15" s="253"/>
      <c r="X15" s="253"/>
      <c r="Y15" s="160"/>
      <c r="Z15" s="160"/>
      <c r="AA15" s="254"/>
      <c r="AB15" s="149"/>
    </row>
    <row r="16" spans="1:28" ht="34.5" customHeight="1">
      <c r="A16" s="149"/>
      <c r="B16" s="149"/>
      <c r="C16" s="149"/>
      <c r="D16" s="149"/>
      <c r="E16" s="149"/>
      <c r="F16" s="250"/>
      <c r="G16" s="251"/>
      <c r="H16" s="151"/>
      <c r="I16" s="250"/>
      <c r="J16" s="153"/>
      <c r="K16" s="154"/>
      <c r="L16" s="154"/>
      <c r="M16" s="154"/>
      <c r="N16" s="154"/>
      <c r="O16" s="154"/>
      <c r="P16" s="155"/>
      <c r="Q16" s="156"/>
      <c r="R16" s="157"/>
      <c r="S16" s="253"/>
      <c r="T16" s="253"/>
      <c r="U16" s="253"/>
      <c r="V16" s="154"/>
      <c r="W16" s="253"/>
      <c r="X16" s="253"/>
      <c r="Y16" s="160"/>
      <c r="Z16" s="160"/>
      <c r="AA16" s="254"/>
      <c r="AB16" s="149"/>
    </row>
    <row r="17" spans="1:28" ht="34.5" customHeight="1">
      <c r="A17" s="149"/>
      <c r="B17" s="149"/>
      <c r="C17" s="149"/>
      <c r="D17" s="149"/>
      <c r="E17" s="149"/>
      <c r="F17" s="250"/>
      <c r="G17" s="251"/>
      <c r="H17" s="252"/>
      <c r="I17" s="250"/>
      <c r="J17" s="153"/>
      <c r="K17" s="154"/>
      <c r="L17" s="154"/>
      <c r="M17" s="154"/>
      <c r="N17" s="154"/>
      <c r="O17" s="154"/>
      <c r="P17" s="155"/>
      <c r="Q17" s="156"/>
      <c r="R17" s="157"/>
      <c r="S17" s="253"/>
      <c r="T17" s="253"/>
      <c r="U17" s="253"/>
      <c r="V17" s="154"/>
      <c r="W17" s="253"/>
      <c r="X17" s="253"/>
      <c r="Y17" s="160"/>
      <c r="Z17" s="160"/>
      <c r="AA17" s="254"/>
      <c r="AB17" s="149"/>
    </row>
    <row r="18" spans="1:28" ht="34.5" customHeight="1">
      <c r="A18" s="149"/>
      <c r="B18" s="149"/>
      <c r="C18" s="149"/>
      <c r="D18" s="149"/>
      <c r="E18" s="149"/>
      <c r="F18" s="250"/>
      <c r="G18" s="251"/>
      <c r="H18" s="252"/>
      <c r="I18" s="250"/>
      <c r="J18" s="153"/>
      <c r="K18" s="154"/>
      <c r="L18" s="154"/>
      <c r="M18" s="154"/>
      <c r="N18" s="154"/>
      <c r="O18" s="154"/>
      <c r="P18" s="155"/>
      <c r="Q18" s="156"/>
      <c r="R18" s="157"/>
      <c r="S18" s="253"/>
      <c r="T18" s="253"/>
      <c r="U18" s="253"/>
      <c r="V18" s="154"/>
      <c r="W18" s="253"/>
      <c r="X18" s="253"/>
      <c r="Y18" s="160"/>
      <c r="Z18" s="160"/>
      <c r="AA18" s="254"/>
      <c r="AB18" s="149"/>
    </row>
    <row r="19" spans="1:28" ht="34.5" customHeight="1">
      <c r="A19" s="149"/>
      <c r="B19" s="149"/>
      <c r="C19" s="149"/>
      <c r="D19" s="149"/>
      <c r="E19" s="149"/>
      <c r="F19" s="250"/>
      <c r="G19" s="251"/>
      <c r="H19" s="252"/>
      <c r="I19" s="250"/>
      <c r="J19" s="153"/>
      <c r="K19" s="154"/>
      <c r="L19" s="154"/>
      <c r="M19" s="154"/>
      <c r="N19" s="154"/>
      <c r="O19" s="154"/>
      <c r="P19" s="155"/>
      <c r="Q19" s="156"/>
      <c r="R19" s="157"/>
      <c r="S19" s="158"/>
      <c r="T19" s="158"/>
      <c r="U19" s="158"/>
      <c r="V19" s="255"/>
      <c r="W19" s="158"/>
      <c r="X19" s="158"/>
      <c r="Y19" s="160"/>
      <c r="Z19" s="160"/>
      <c r="AA19" s="254"/>
      <c r="AB19" s="149"/>
    </row>
    <row r="20" spans="1:28" ht="34.5" customHeight="1">
      <c r="A20" s="149"/>
      <c r="B20" s="149"/>
      <c r="C20" s="149"/>
      <c r="D20" s="149"/>
      <c r="E20" s="149"/>
      <c r="F20" s="250"/>
      <c r="G20" s="251"/>
      <c r="H20" s="252"/>
      <c r="I20" s="250"/>
      <c r="J20" s="153"/>
      <c r="K20" s="154"/>
      <c r="L20" s="154"/>
      <c r="M20" s="154"/>
      <c r="N20" s="154"/>
      <c r="O20" s="154"/>
      <c r="P20" s="155"/>
      <c r="Q20" s="156"/>
      <c r="R20" s="157"/>
      <c r="S20" s="158"/>
      <c r="T20" s="158"/>
      <c r="U20" s="158"/>
      <c r="V20" s="255"/>
      <c r="W20" s="158"/>
      <c r="X20" s="158"/>
      <c r="Y20" s="160"/>
      <c r="Z20" s="160"/>
      <c r="AA20" s="254"/>
      <c r="AB20" s="149"/>
    </row>
    <row r="21" spans="1:28" ht="34.5" customHeight="1">
      <c r="A21" s="149"/>
      <c r="B21" s="149"/>
      <c r="C21" s="149"/>
      <c r="D21" s="149"/>
      <c r="E21" s="149"/>
      <c r="F21" s="250"/>
      <c r="G21" s="251"/>
      <c r="H21" s="151"/>
      <c r="I21" s="250"/>
      <c r="J21" s="153"/>
      <c r="K21" s="154"/>
      <c r="L21" s="154"/>
      <c r="M21" s="154"/>
      <c r="N21" s="154"/>
      <c r="O21" s="154"/>
      <c r="P21" s="155"/>
      <c r="Q21" s="156"/>
      <c r="R21" s="157"/>
      <c r="S21" s="158"/>
      <c r="T21" s="158"/>
      <c r="U21" s="158"/>
      <c r="V21" s="255"/>
      <c r="W21" s="158"/>
      <c r="X21" s="158"/>
      <c r="Y21" s="160"/>
      <c r="Z21" s="160"/>
      <c r="AA21" s="254"/>
      <c r="AB21" s="149"/>
    </row>
    <row r="22" spans="1:28" ht="34.5" customHeight="1">
      <c r="A22" s="149"/>
      <c r="B22" s="149"/>
      <c r="C22" s="149"/>
      <c r="D22" s="149"/>
      <c r="E22" s="149"/>
      <c r="F22" s="250"/>
      <c r="G22" s="251"/>
      <c r="H22" s="151"/>
      <c r="I22" s="250"/>
      <c r="J22" s="153"/>
      <c r="K22" s="154"/>
      <c r="L22" s="154"/>
      <c r="M22" s="154"/>
      <c r="N22" s="154"/>
      <c r="O22" s="154"/>
      <c r="P22" s="155"/>
      <c r="Q22" s="156"/>
      <c r="R22" s="157"/>
      <c r="S22" s="158"/>
      <c r="T22" s="158"/>
      <c r="U22" s="158"/>
      <c r="V22" s="255"/>
      <c r="W22" s="158"/>
      <c r="X22" s="158"/>
      <c r="Y22" s="160"/>
      <c r="Z22" s="160"/>
      <c r="AA22" s="254"/>
      <c r="AB22" s="149"/>
    </row>
    <row r="23" spans="1:28" ht="34.5" customHeight="1">
      <c r="A23" s="149"/>
      <c r="B23" s="149"/>
      <c r="C23" s="149"/>
      <c r="D23" s="149"/>
      <c r="E23" s="149"/>
      <c r="F23" s="250"/>
      <c r="G23" s="251"/>
      <c r="H23" s="151"/>
      <c r="I23" s="250"/>
      <c r="J23" s="153"/>
      <c r="K23" s="154"/>
      <c r="L23" s="154"/>
      <c r="M23" s="154"/>
      <c r="N23" s="154"/>
      <c r="O23" s="154"/>
      <c r="P23" s="155"/>
      <c r="Q23" s="156"/>
      <c r="R23" s="157"/>
      <c r="S23" s="158"/>
      <c r="T23" s="158"/>
      <c r="U23" s="158"/>
      <c r="V23" s="255"/>
      <c r="W23" s="158"/>
      <c r="X23" s="158"/>
      <c r="Y23" s="160"/>
      <c r="Z23" s="160"/>
      <c r="AA23" s="254"/>
      <c r="AB23" s="149"/>
    </row>
    <row r="24" spans="1:28" ht="34.5" customHeight="1">
      <c r="A24" s="149"/>
      <c r="B24" s="149"/>
      <c r="C24" s="149"/>
      <c r="D24" s="149"/>
      <c r="E24" s="149"/>
      <c r="F24" s="250"/>
      <c r="G24" s="251"/>
      <c r="H24" s="151"/>
      <c r="I24" s="250"/>
      <c r="J24" s="153"/>
      <c r="K24" s="154"/>
      <c r="L24" s="154"/>
      <c r="M24" s="154"/>
      <c r="N24" s="154"/>
      <c r="O24" s="154"/>
      <c r="P24" s="155"/>
      <c r="Q24" s="156"/>
      <c r="R24" s="157"/>
      <c r="S24" s="158"/>
      <c r="T24" s="158"/>
      <c r="U24" s="158"/>
      <c r="V24" s="255"/>
      <c r="W24" s="158"/>
      <c r="X24" s="158"/>
      <c r="Y24" s="160"/>
      <c r="Z24" s="160"/>
      <c r="AA24" s="254"/>
      <c r="AB24" s="149"/>
    </row>
    <row r="25" spans="1:28" ht="34.5" customHeight="1">
      <c r="A25" s="149"/>
      <c r="B25" s="149"/>
      <c r="C25" s="149"/>
      <c r="D25" s="149"/>
      <c r="E25" s="149"/>
      <c r="F25" s="250"/>
      <c r="G25" s="251"/>
      <c r="H25" s="151"/>
      <c r="I25" s="250"/>
      <c r="J25" s="153"/>
      <c r="K25" s="154"/>
      <c r="L25" s="154"/>
      <c r="M25" s="154"/>
      <c r="N25" s="154"/>
      <c r="O25" s="154"/>
      <c r="P25" s="155"/>
      <c r="Q25" s="156"/>
      <c r="R25" s="157"/>
      <c r="S25" s="158"/>
      <c r="T25" s="158"/>
      <c r="U25" s="158"/>
      <c r="V25" s="255"/>
      <c r="W25" s="158"/>
      <c r="X25" s="158"/>
      <c r="Y25" s="160"/>
      <c r="Z25" s="160"/>
      <c r="AA25" s="254"/>
      <c r="AB25" s="149"/>
    </row>
    <row r="26" spans="1:28" ht="34.5" customHeight="1">
      <c r="A26" s="149"/>
      <c r="B26" s="149"/>
      <c r="C26" s="149"/>
      <c r="D26" s="149"/>
      <c r="E26" s="149"/>
      <c r="F26" s="250"/>
      <c r="G26" s="251"/>
      <c r="H26" s="151"/>
      <c r="I26" s="250"/>
      <c r="J26" s="153"/>
      <c r="K26" s="154"/>
      <c r="L26" s="154"/>
      <c r="M26" s="154"/>
      <c r="N26" s="154"/>
      <c r="O26" s="154"/>
      <c r="P26" s="155"/>
      <c r="Q26" s="156"/>
      <c r="R26" s="157"/>
      <c r="S26" s="158"/>
      <c r="T26" s="158"/>
      <c r="U26" s="158"/>
      <c r="V26" s="255"/>
      <c r="W26" s="158"/>
      <c r="X26" s="158"/>
      <c r="Y26" s="160"/>
      <c r="Z26" s="160"/>
      <c r="AA26" s="254"/>
      <c r="AB26" s="149"/>
    </row>
    <row r="27" spans="1:28" ht="34.5" customHeight="1">
      <c r="A27" s="149"/>
      <c r="B27" s="149"/>
      <c r="C27" s="149"/>
      <c r="D27" s="149"/>
      <c r="E27" s="149"/>
      <c r="F27" s="250"/>
      <c r="G27" s="251"/>
      <c r="H27" s="151"/>
      <c r="I27" s="250"/>
      <c r="J27" s="153"/>
      <c r="K27" s="154"/>
      <c r="L27" s="154"/>
      <c r="M27" s="154"/>
      <c r="N27" s="154"/>
      <c r="O27" s="154"/>
      <c r="P27" s="155"/>
      <c r="Q27" s="156"/>
      <c r="R27" s="157"/>
      <c r="S27" s="158"/>
      <c r="T27" s="158"/>
      <c r="U27" s="158"/>
      <c r="V27" s="255"/>
      <c r="W27" s="158"/>
      <c r="X27" s="158"/>
      <c r="Y27" s="160"/>
      <c r="Z27" s="160"/>
      <c r="AA27" s="254"/>
      <c r="AB27" s="149"/>
    </row>
    <row r="28" spans="1:28" ht="34.5" customHeight="1">
      <c r="A28" s="149"/>
      <c r="B28" s="149"/>
      <c r="C28" s="149"/>
      <c r="D28" s="149"/>
      <c r="E28" s="149"/>
      <c r="F28" s="250"/>
      <c r="G28" s="251"/>
      <c r="H28" s="151"/>
      <c r="I28" s="250"/>
      <c r="J28" s="153"/>
      <c r="K28" s="154"/>
      <c r="L28" s="154"/>
      <c r="M28" s="154"/>
      <c r="N28" s="154"/>
      <c r="O28" s="154"/>
      <c r="P28" s="155"/>
      <c r="Q28" s="156"/>
      <c r="R28" s="157"/>
      <c r="S28" s="158"/>
      <c r="T28" s="158"/>
      <c r="U28" s="158"/>
      <c r="V28" s="255"/>
      <c r="W28" s="158"/>
      <c r="X28" s="158"/>
      <c r="Y28" s="160"/>
      <c r="Z28" s="160"/>
      <c r="AA28" s="254"/>
      <c r="AB28" s="149"/>
    </row>
    <row r="29" spans="1:28" ht="34.5" customHeight="1">
      <c r="A29" s="149"/>
      <c r="B29" s="149"/>
      <c r="C29" s="149"/>
      <c r="D29" s="149"/>
      <c r="E29" s="149"/>
      <c r="F29" s="250"/>
      <c r="G29" s="251"/>
      <c r="H29" s="151"/>
      <c r="I29" s="250"/>
      <c r="J29" s="153"/>
      <c r="K29" s="154"/>
      <c r="L29" s="154"/>
      <c r="M29" s="154"/>
      <c r="N29" s="154"/>
      <c r="O29" s="154"/>
      <c r="P29" s="155"/>
      <c r="Q29" s="156"/>
      <c r="R29" s="157"/>
      <c r="S29" s="158"/>
      <c r="T29" s="158"/>
      <c r="U29" s="158"/>
      <c r="V29" s="255"/>
      <c r="W29" s="158"/>
      <c r="X29" s="158"/>
      <c r="Y29" s="160"/>
      <c r="Z29" s="160"/>
      <c r="AA29" s="254"/>
      <c r="AB29" s="149"/>
    </row>
    <row r="30" spans="1:28" ht="34.5" customHeight="1">
      <c r="A30" s="149"/>
      <c r="B30" s="149"/>
      <c r="C30" s="149"/>
      <c r="D30" s="149"/>
      <c r="E30" s="149"/>
      <c r="F30" s="250"/>
      <c r="G30" s="251"/>
      <c r="H30" s="151"/>
      <c r="I30" s="250"/>
      <c r="J30" s="153"/>
      <c r="K30" s="154"/>
      <c r="L30" s="154"/>
      <c r="M30" s="154"/>
      <c r="N30" s="154"/>
      <c r="O30" s="154"/>
      <c r="P30" s="155"/>
      <c r="Q30" s="156"/>
      <c r="R30" s="157"/>
      <c r="S30" s="158"/>
      <c r="T30" s="158"/>
      <c r="U30" s="158"/>
      <c r="V30" s="255"/>
      <c r="W30" s="158"/>
      <c r="X30" s="158"/>
      <c r="Y30" s="160"/>
      <c r="Z30" s="160"/>
      <c r="AA30" s="254"/>
      <c r="AB30" s="149"/>
    </row>
    <row r="31" spans="1:28" ht="34.5" customHeight="1">
      <c r="A31" s="149"/>
      <c r="B31" s="149"/>
      <c r="C31" s="149"/>
      <c r="D31" s="149"/>
      <c r="E31" s="149"/>
      <c r="F31" s="250"/>
      <c r="G31" s="251"/>
      <c r="H31" s="151"/>
      <c r="I31" s="250"/>
      <c r="J31" s="153"/>
      <c r="K31" s="154"/>
      <c r="L31" s="154"/>
      <c r="M31" s="154"/>
      <c r="N31" s="154"/>
      <c r="O31" s="154"/>
      <c r="P31" s="155"/>
      <c r="Q31" s="156"/>
      <c r="R31" s="157"/>
      <c r="S31" s="158"/>
      <c r="T31" s="158"/>
      <c r="U31" s="158"/>
      <c r="V31" s="255"/>
      <c r="W31" s="158"/>
      <c r="X31" s="158"/>
      <c r="Y31" s="160"/>
      <c r="Z31" s="160"/>
      <c r="AA31" s="254"/>
      <c r="AB31" s="149"/>
    </row>
    <row r="32" spans="1:28" ht="34.5" customHeight="1">
      <c r="A32" s="149"/>
      <c r="B32" s="149"/>
      <c r="C32" s="149"/>
      <c r="D32" s="149"/>
      <c r="E32" s="149"/>
      <c r="F32" s="250"/>
      <c r="G32" s="251"/>
      <c r="H32" s="151"/>
      <c r="I32" s="250"/>
      <c r="J32" s="153"/>
      <c r="K32" s="154"/>
      <c r="L32" s="154"/>
      <c r="M32" s="154"/>
      <c r="N32" s="154"/>
      <c r="O32" s="154"/>
      <c r="P32" s="155"/>
      <c r="Q32" s="156"/>
      <c r="R32" s="157"/>
      <c r="S32" s="158"/>
      <c r="T32" s="158"/>
      <c r="U32" s="158"/>
      <c r="V32" s="255"/>
      <c r="W32" s="158"/>
      <c r="X32" s="158"/>
      <c r="Y32" s="160"/>
      <c r="Z32" s="160"/>
      <c r="AA32" s="254"/>
      <c r="AB32" s="149"/>
    </row>
    <row r="33" spans="1:28" ht="34.5" customHeight="1">
      <c r="A33" s="149"/>
      <c r="B33" s="149"/>
      <c r="C33" s="149"/>
      <c r="D33" s="149"/>
      <c r="E33" s="149"/>
      <c r="F33" s="250"/>
      <c r="G33" s="251"/>
      <c r="H33" s="151"/>
      <c r="I33" s="250"/>
      <c r="J33" s="153"/>
      <c r="K33" s="154"/>
      <c r="L33" s="154"/>
      <c r="M33" s="154"/>
      <c r="N33" s="154"/>
      <c r="O33" s="154"/>
      <c r="P33" s="155"/>
      <c r="Q33" s="156"/>
      <c r="R33" s="157"/>
      <c r="S33" s="158"/>
      <c r="T33" s="158"/>
      <c r="U33" s="158"/>
      <c r="V33" s="255"/>
      <c r="W33" s="158"/>
      <c r="X33" s="158"/>
      <c r="Y33" s="160"/>
      <c r="Z33" s="160"/>
      <c r="AA33" s="254"/>
      <c r="AB33" s="149"/>
    </row>
    <row r="34" spans="1:28" ht="34.5" customHeight="1">
      <c r="A34" s="149"/>
      <c r="B34" s="149"/>
      <c r="C34" s="149"/>
      <c r="D34" s="149"/>
      <c r="E34" s="149"/>
      <c r="F34" s="250"/>
      <c r="G34" s="251"/>
      <c r="H34" s="151"/>
      <c r="I34" s="250"/>
      <c r="J34" s="153"/>
      <c r="K34" s="154"/>
      <c r="L34" s="154"/>
      <c r="M34" s="154"/>
      <c r="N34" s="154"/>
      <c r="O34" s="154"/>
      <c r="P34" s="155"/>
      <c r="Q34" s="156"/>
      <c r="R34" s="157"/>
      <c r="S34" s="158"/>
      <c r="T34" s="158"/>
      <c r="U34" s="158"/>
      <c r="V34" s="255"/>
      <c r="W34" s="158"/>
      <c r="X34" s="158"/>
      <c r="Y34" s="160"/>
      <c r="Z34" s="160"/>
      <c r="AA34" s="254"/>
      <c r="AB34" s="149"/>
    </row>
    <row r="35" spans="1:28" ht="34.5" customHeight="1">
      <c r="A35" s="149"/>
      <c r="B35" s="149"/>
      <c r="C35" s="149"/>
      <c r="D35" s="149"/>
      <c r="E35" s="149"/>
      <c r="F35" s="250"/>
      <c r="G35" s="251"/>
      <c r="H35" s="151"/>
      <c r="I35" s="250"/>
      <c r="J35" s="153"/>
      <c r="K35" s="154"/>
      <c r="L35" s="154"/>
      <c r="M35" s="154"/>
      <c r="N35" s="154"/>
      <c r="O35" s="154"/>
      <c r="P35" s="155"/>
      <c r="Q35" s="156"/>
      <c r="R35" s="157"/>
      <c r="S35" s="158"/>
      <c r="T35" s="158"/>
      <c r="U35" s="158"/>
      <c r="V35" s="255"/>
      <c r="W35" s="158"/>
      <c r="X35" s="158"/>
      <c r="Y35" s="160"/>
      <c r="Z35" s="160"/>
      <c r="AA35" s="254"/>
      <c r="AB35" s="149"/>
    </row>
    <row r="36" spans="1:28" ht="34.5" customHeight="1">
      <c r="A36" s="149"/>
      <c r="B36" s="149"/>
      <c r="C36" s="149"/>
      <c r="D36" s="149"/>
      <c r="E36" s="149"/>
      <c r="F36" s="149"/>
      <c r="G36" s="150"/>
      <c r="H36" s="151"/>
      <c r="I36" s="152"/>
      <c r="J36" s="153"/>
      <c r="K36" s="154"/>
      <c r="L36" s="154"/>
      <c r="M36" s="154"/>
      <c r="N36" s="154"/>
      <c r="O36" s="154"/>
      <c r="P36" s="155"/>
      <c r="Q36" s="156"/>
      <c r="R36" s="157"/>
      <c r="S36" s="158"/>
      <c r="T36" s="158"/>
      <c r="U36" s="158"/>
      <c r="V36" s="255"/>
      <c r="W36" s="158"/>
      <c r="X36" s="158"/>
      <c r="Y36" s="160"/>
      <c r="Z36" s="160"/>
      <c r="AA36" s="254"/>
      <c r="AB36" s="149"/>
    </row>
    <row r="37" spans="1:28" ht="34.5" customHeight="1">
      <c r="A37" s="149"/>
      <c r="B37" s="149"/>
      <c r="C37" s="149"/>
      <c r="D37" s="149"/>
      <c r="E37" s="149"/>
      <c r="F37" s="149"/>
      <c r="G37" s="150"/>
      <c r="H37" s="151"/>
      <c r="I37" s="152"/>
      <c r="J37" s="153"/>
      <c r="K37" s="154"/>
      <c r="L37" s="154"/>
      <c r="M37" s="154"/>
      <c r="N37" s="154"/>
      <c r="O37" s="154"/>
      <c r="P37" s="155"/>
      <c r="Q37" s="156"/>
      <c r="R37" s="157"/>
      <c r="S37" s="158"/>
      <c r="T37" s="158"/>
      <c r="U37" s="158"/>
      <c r="V37" s="255"/>
      <c r="W37" s="158"/>
      <c r="X37" s="158"/>
      <c r="Y37" s="160"/>
      <c r="Z37" s="160"/>
      <c r="AA37" s="254"/>
      <c r="AB37" s="149"/>
    </row>
    <row r="38" spans="1:28" ht="34.5" customHeight="1">
      <c r="A38" s="149"/>
      <c r="B38" s="149"/>
      <c r="C38" s="149"/>
      <c r="D38" s="149"/>
      <c r="E38" s="149"/>
      <c r="F38" s="149"/>
      <c r="G38" s="150"/>
      <c r="H38" s="151"/>
      <c r="I38" s="152"/>
      <c r="J38" s="153"/>
      <c r="K38" s="154"/>
      <c r="L38" s="154"/>
      <c r="M38" s="154"/>
      <c r="N38" s="154"/>
      <c r="O38" s="154"/>
      <c r="P38" s="155"/>
      <c r="Q38" s="156"/>
      <c r="R38" s="157"/>
      <c r="S38" s="158"/>
      <c r="T38" s="158"/>
      <c r="U38" s="158"/>
      <c r="V38" s="255"/>
      <c r="W38" s="158"/>
      <c r="X38" s="158"/>
      <c r="Y38" s="160"/>
      <c r="Z38" s="160"/>
      <c r="AA38" s="254"/>
      <c r="AB38" s="149"/>
    </row>
    <row r="39" spans="1:28" ht="34.5" customHeight="1">
      <c r="A39" s="149"/>
      <c r="B39" s="149"/>
      <c r="C39" s="149"/>
      <c r="D39" s="149"/>
      <c r="E39" s="149"/>
      <c r="F39" s="149"/>
      <c r="G39" s="150"/>
      <c r="H39" s="151"/>
      <c r="I39" s="152"/>
      <c r="J39" s="153"/>
      <c r="K39" s="154"/>
      <c r="L39" s="154"/>
      <c r="M39" s="154"/>
      <c r="N39" s="154"/>
      <c r="O39" s="154"/>
      <c r="P39" s="155"/>
      <c r="Q39" s="156"/>
      <c r="R39" s="157"/>
      <c r="S39" s="158"/>
      <c r="T39" s="158"/>
      <c r="U39" s="158"/>
      <c r="V39" s="255"/>
      <c r="W39" s="158"/>
      <c r="X39" s="158"/>
      <c r="Y39" s="160"/>
      <c r="Z39" s="160"/>
      <c r="AA39" s="254"/>
      <c r="AB39" s="149"/>
    </row>
    <row r="40" spans="1:28" ht="34.5" customHeight="1">
      <c r="A40" s="149"/>
      <c r="B40" s="149"/>
      <c r="C40" s="149"/>
      <c r="D40" s="149"/>
      <c r="E40" s="149"/>
      <c r="F40" s="149"/>
      <c r="G40" s="150"/>
      <c r="H40" s="151"/>
      <c r="I40" s="152"/>
      <c r="J40" s="153"/>
      <c r="K40" s="154"/>
      <c r="L40" s="154"/>
      <c r="M40" s="154"/>
      <c r="N40" s="154"/>
      <c r="O40" s="154"/>
      <c r="P40" s="155"/>
      <c r="Q40" s="156"/>
      <c r="R40" s="157"/>
      <c r="S40" s="158"/>
      <c r="T40" s="158"/>
      <c r="U40" s="158"/>
      <c r="V40" s="255"/>
      <c r="W40" s="158"/>
      <c r="X40" s="158"/>
      <c r="Y40" s="160"/>
      <c r="Z40" s="160"/>
      <c r="AA40" s="254"/>
      <c r="AB40" s="149"/>
    </row>
    <row r="41" spans="1:28" ht="34.5" customHeight="1">
      <c r="A41" s="149"/>
      <c r="B41" s="149"/>
      <c r="C41" s="149"/>
      <c r="D41" s="149"/>
      <c r="E41" s="149"/>
      <c r="F41" s="149"/>
      <c r="G41" s="150"/>
      <c r="H41" s="151"/>
      <c r="I41" s="152"/>
      <c r="J41" s="153"/>
      <c r="K41" s="154"/>
      <c r="L41" s="154"/>
      <c r="M41" s="154"/>
      <c r="N41" s="154"/>
      <c r="O41" s="154"/>
      <c r="P41" s="155"/>
      <c r="Q41" s="156"/>
      <c r="R41" s="157"/>
      <c r="S41" s="158"/>
      <c r="T41" s="158"/>
      <c r="U41" s="158"/>
      <c r="V41" s="255"/>
      <c r="W41" s="158"/>
      <c r="X41" s="158"/>
      <c r="Y41" s="160"/>
      <c r="Z41" s="160"/>
      <c r="AA41" s="254"/>
      <c r="AB41" s="149"/>
    </row>
    <row r="42" spans="1:28" ht="34.5" customHeight="1">
      <c r="A42" s="149"/>
      <c r="B42" s="149"/>
      <c r="C42" s="149"/>
      <c r="D42" s="149"/>
      <c r="E42" s="149"/>
      <c r="F42" s="149"/>
      <c r="G42" s="150"/>
      <c r="H42" s="151"/>
      <c r="I42" s="152"/>
      <c r="J42" s="153"/>
      <c r="K42" s="154"/>
      <c r="L42" s="154"/>
      <c r="M42" s="154"/>
      <c r="N42" s="154"/>
      <c r="O42" s="154"/>
      <c r="P42" s="155"/>
      <c r="Q42" s="156"/>
      <c r="R42" s="157"/>
      <c r="S42" s="158"/>
      <c r="T42" s="158"/>
      <c r="U42" s="158"/>
      <c r="V42" s="255"/>
      <c r="W42" s="158"/>
      <c r="X42" s="158"/>
      <c r="Y42" s="160"/>
      <c r="Z42" s="160"/>
      <c r="AA42" s="254"/>
      <c r="AB42" s="149"/>
    </row>
    <row r="43" spans="1:28" ht="34.5" customHeight="1">
      <c r="A43" s="149"/>
      <c r="B43" s="149"/>
      <c r="C43" s="149"/>
      <c r="D43" s="149"/>
      <c r="E43" s="149"/>
      <c r="F43" s="149"/>
      <c r="G43" s="150"/>
      <c r="H43" s="151"/>
      <c r="I43" s="152"/>
      <c r="J43" s="153"/>
      <c r="K43" s="154"/>
      <c r="L43" s="154"/>
      <c r="M43" s="154"/>
      <c r="N43" s="154"/>
      <c r="O43" s="154"/>
      <c r="P43" s="155"/>
      <c r="Q43" s="156"/>
      <c r="R43" s="157"/>
      <c r="S43" s="158"/>
      <c r="T43" s="158"/>
      <c r="U43" s="158"/>
      <c r="V43" s="255"/>
      <c r="W43" s="158"/>
      <c r="X43" s="158"/>
      <c r="Y43" s="160"/>
      <c r="Z43" s="160"/>
      <c r="AA43" s="254"/>
      <c r="AB43" s="149"/>
    </row>
    <row r="44" spans="1:28" ht="34.5" customHeight="1">
      <c r="A44" s="149"/>
      <c r="B44" s="149"/>
      <c r="C44" s="149"/>
      <c r="D44" s="149"/>
      <c r="E44" s="149"/>
      <c r="F44" s="149"/>
      <c r="G44" s="150"/>
      <c r="H44" s="151"/>
      <c r="I44" s="152"/>
      <c r="J44" s="153"/>
      <c r="K44" s="154"/>
      <c r="L44" s="154"/>
      <c r="M44" s="154"/>
      <c r="N44" s="154"/>
      <c r="O44" s="154"/>
      <c r="P44" s="155"/>
      <c r="Q44" s="156"/>
      <c r="R44" s="157"/>
      <c r="S44" s="158"/>
      <c r="T44" s="158"/>
      <c r="U44" s="158"/>
      <c r="V44" s="255"/>
      <c r="W44" s="158"/>
      <c r="X44" s="158"/>
      <c r="Y44" s="160"/>
      <c r="Z44" s="160"/>
      <c r="AA44" s="254"/>
      <c r="AB44" s="149"/>
    </row>
    <row r="45" spans="1:28" ht="34.5" customHeight="1">
      <c r="A45" s="149"/>
      <c r="B45" s="149"/>
      <c r="C45" s="149"/>
      <c r="D45" s="149"/>
      <c r="E45" s="149"/>
      <c r="F45" s="149"/>
      <c r="G45" s="150"/>
      <c r="H45" s="151"/>
      <c r="I45" s="152"/>
      <c r="J45" s="153"/>
      <c r="K45" s="154"/>
      <c r="L45" s="154"/>
      <c r="M45" s="154"/>
      <c r="N45" s="154"/>
      <c r="O45" s="154"/>
      <c r="P45" s="155"/>
      <c r="Q45" s="156"/>
      <c r="R45" s="157"/>
      <c r="S45" s="158"/>
      <c r="T45" s="158"/>
      <c r="U45" s="158"/>
      <c r="V45" s="255"/>
      <c r="W45" s="158"/>
      <c r="X45" s="158"/>
      <c r="Y45" s="160"/>
      <c r="Z45" s="160"/>
      <c r="AA45" s="254"/>
      <c r="AB45" s="149"/>
    </row>
    <row r="46" spans="1:28" ht="34.5" customHeight="1">
      <c r="A46" s="149"/>
      <c r="B46" s="149"/>
      <c r="C46" s="149"/>
      <c r="D46" s="149"/>
      <c r="E46" s="149"/>
      <c r="F46" s="149"/>
      <c r="G46" s="150"/>
      <c r="H46" s="151"/>
      <c r="I46" s="152"/>
      <c r="J46" s="153"/>
      <c r="K46" s="154"/>
      <c r="L46" s="154"/>
      <c r="M46" s="154"/>
      <c r="N46" s="154"/>
      <c r="O46" s="154"/>
      <c r="P46" s="155"/>
      <c r="Q46" s="156"/>
      <c r="R46" s="157"/>
      <c r="S46" s="158"/>
      <c r="T46" s="158"/>
      <c r="U46" s="158"/>
      <c r="V46" s="255"/>
      <c r="W46" s="158"/>
      <c r="X46" s="158"/>
      <c r="Y46" s="160"/>
      <c r="Z46" s="160"/>
      <c r="AA46" s="254"/>
      <c r="AB46" s="149"/>
    </row>
    <row r="47" spans="1:28" ht="34.5" customHeight="1">
      <c r="A47" s="149"/>
      <c r="B47" s="149"/>
      <c r="C47" s="149"/>
      <c r="D47" s="149"/>
      <c r="E47" s="149"/>
      <c r="F47" s="149"/>
      <c r="G47" s="150"/>
      <c r="H47" s="151"/>
      <c r="I47" s="152"/>
      <c r="J47" s="153"/>
      <c r="K47" s="154"/>
      <c r="L47" s="154"/>
      <c r="M47" s="154"/>
      <c r="N47" s="154"/>
      <c r="O47" s="154"/>
      <c r="P47" s="155"/>
      <c r="Q47" s="156"/>
      <c r="R47" s="157"/>
      <c r="S47" s="158"/>
      <c r="T47" s="158"/>
      <c r="U47" s="158"/>
      <c r="V47" s="255"/>
      <c r="W47" s="158"/>
      <c r="X47" s="158"/>
      <c r="Y47" s="160"/>
      <c r="Z47" s="160"/>
      <c r="AA47" s="254"/>
      <c r="AB47" s="149"/>
    </row>
    <row r="48" spans="1:28" ht="34.5" customHeight="1">
      <c r="A48" s="149"/>
      <c r="B48" s="149"/>
      <c r="C48" s="149"/>
      <c r="D48" s="149"/>
      <c r="E48" s="149"/>
      <c r="F48" s="149"/>
      <c r="G48" s="150"/>
      <c r="H48" s="151"/>
      <c r="I48" s="152"/>
      <c r="J48" s="153"/>
      <c r="K48" s="154"/>
      <c r="L48" s="154"/>
      <c r="M48" s="154"/>
      <c r="N48" s="154"/>
      <c r="O48" s="154"/>
      <c r="P48" s="155"/>
      <c r="Q48" s="156"/>
      <c r="R48" s="157"/>
      <c r="S48" s="158"/>
      <c r="T48" s="158"/>
      <c r="U48" s="158"/>
      <c r="V48" s="255"/>
      <c r="W48" s="158"/>
      <c r="X48" s="158"/>
      <c r="Y48" s="160"/>
      <c r="Z48" s="160"/>
      <c r="AA48" s="254"/>
      <c r="AB48" s="149"/>
    </row>
    <row r="49" spans="1:28" ht="34.5" customHeight="1">
      <c r="A49" s="149"/>
      <c r="B49" s="149"/>
      <c r="C49" s="149"/>
      <c r="D49" s="149"/>
      <c r="E49" s="149"/>
      <c r="F49" s="149"/>
      <c r="G49" s="150"/>
      <c r="H49" s="151"/>
      <c r="I49" s="152"/>
      <c r="J49" s="153"/>
      <c r="K49" s="154"/>
      <c r="L49" s="154"/>
      <c r="M49" s="154"/>
      <c r="N49" s="154"/>
      <c r="O49" s="154"/>
      <c r="P49" s="155"/>
      <c r="Q49" s="156"/>
      <c r="R49" s="157"/>
      <c r="S49" s="158"/>
      <c r="T49" s="158"/>
      <c r="U49" s="158"/>
      <c r="V49" s="255"/>
      <c r="W49" s="158"/>
      <c r="X49" s="158"/>
      <c r="Y49" s="160"/>
      <c r="Z49" s="160"/>
      <c r="AA49" s="254"/>
      <c r="AB49" s="149"/>
    </row>
    <row r="50" spans="1:28" ht="34.5" customHeight="1">
      <c r="A50" s="149"/>
      <c r="B50" s="149"/>
      <c r="C50" s="149"/>
      <c r="D50" s="149"/>
      <c r="E50" s="149"/>
      <c r="F50" s="149"/>
      <c r="G50" s="150"/>
      <c r="H50" s="151"/>
      <c r="I50" s="152"/>
      <c r="J50" s="153"/>
      <c r="K50" s="154"/>
      <c r="L50" s="154"/>
      <c r="M50" s="154"/>
      <c r="N50" s="154"/>
      <c r="O50" s="154"/>
      <c r="P50" s="155"/>
      <c r="Q50" s="156"/>
      <c r="R50" s="157"/>
      <c r="S50" s="158"/>
      <c r="T50" s="158"/>
      <c r="U50" s="158"/>
      <c r="V50" s="255"/>
      <c r="W50" s="158"/>
      <c r="X50" s="158"/>
      <c r="Y50" s="160"/>
      <c r="Z50" s="160"/>
      <c r="AA50" s="254"/>
      <c r="AB50" s="149"/>
    </row>
    <row r="51" spans="1:28" ht="34.5" customHeight="1">
      <c r="A51" s="149"/>
      <c r="B51" s="149"/>
      <c r="C51" s="149"/>
      <c r="D51" s="149"/>
      <c r="E51" s="149"/>
      <c r="F51" s="149"/>
      <c r="G51" s="150"/>
      <c r="H51" s="151"/>
      <c r="I51" s="152"/>
      <c r="J51" s="153"/>
      <c r="K51" s="154"/>
      <c r="L51" s="154"/>
      <c r="M51" s="154"/>
      <c r="N51" s="154"/>
      <c r="O51" s="154"/>
      <c r="P51" s="155"/>
      <c r="Q51" s="156"/>
      <c r="R51" s="157"/>
      <c r="S51" s="158"/>
      <c r="T51" s="158"/>
      <c r="U51" s="158"/>
      <c r="V51" s="255"/>
      <c r="W51" s="158"/>
      <c r="X51" s="158"/>
      <c r="Y51" s="160"/>
      <c r="Z51" s="160"/>
      <c r="AA51" s="254"/>
      <c r="AB51" s="149"/>
    </row>
    <row r="52" spans="1:28" ht="34.5" customHeight="1">
      <c r="A52" s="149"/>
      <c r="B52" s="149"/>
      <c r="C52" s="149"/>
      <c r="D52" s="149"/>
      <c r="E52" s="149"/>
      <c r="F52" s="149"/>
      <c r="G52" s="150"/>
      <c r="H52" s="151"/>
      <c r="I52" s="152"/>
      <c r="J52" s="153"/>
      <c r="K52" s="154"/>
      <c r="L52" s="154"/>
      <c r="M52" s="154"/>
      <c r="N52" s="154"/>
      <c r="O52" s="154"/>
      <c r="P52" s="155"/>
      <c r="Q52" s="156"/>
      <c r="R52" s="157"/>
      <c r="S52" s="158"/>
      <c r="T52" s="158"/>
      <c r="U52" s="158"/>
      <c r="V52" s="255"/>
      <c r="W52" s="158"/>
      <c r="X52" s="158"/>
      <c r="Y52" s="160"/>
      <c r="Z52" s="160"/>
      <c r="AA52" s="254"/>
      <c r="AB52" s="149"/>
    </row>
    <row r="53" spans="1:28" ht="34.5" customHeight="1">
      <c r="A53" s="149"/>
      <c r="B53" s="149"/>
      <c r="C53" s="149"/>
      <c r="D53" s="149"/>
      <c r="E53" s="149"/>
      <c r="F53" s="149"/>
      <c r="G53" s="150"/>
      <c r="H53" s="151"/>
      <c r="I53" s="152"/>
      <c r="J53" s="153"/>
      <c r="K53" s="154"/>
      <c r="L53" s="154"/>
      <c r="M53" s="154"/>
      <c r="N53" s="154"/>
      <c r="O53" s="154"/>
      <c r="P53" s="155"/>
      <c r="Q53" s="156"/>
      <c r="R53" s="157"/>
      <c r="S53" s="158"/>
      <c r="T53" s="158"/>
      <c r="U53" s="158"/>
      <c r="V53" s="255"/>
      <c r="W53" s="158"/>
      <c r="X53" s="158"/>
      <c r="Y53" s="160"/>
      <c r="Z53" s="160"/>
      <c r="AA53" s="254"/>
      <c r="AB53" s="149"/>
    </row>
    <row r="54" spans="1:28" ht="34.5" customHeight="1">
      <c r="A54" s="149"/>
      <c r="B54" s="149"/>
      <c r="C54" s="149"/>
      <c r="D54" s="149"/>
      <c r="E54" s="149"/>
      <c r="F54" s="149"/>
      <c r="G54" s="150"/>
      <c r="H54" s="151"/>
      <c r="I54" s="152"/>
      <c r="J54" s="153"/>
      <c r="K54" s="154"/>
      <c r="L54" s="154"/>
      <c r="M54" s="154"/>
      <c r="N54" s="154"/>
      <c r="O54" s="154"/>
      <c r="P54" s="155"/>
      <c r="Q54" s="156"/>
      <c r="R54" s="157"/>
      <c r="S54" s="158"/>
      <c r="T54" s="158"/>
      <c r="U54" s="158"/>
      <c r="V54" s="255"/>
      <c r="W54" s="158"/>
      <c r="X54" s="158"/>
      <c r="Y54" s="160"/>
      <c r="Z54" s="160"/>
      <c r="AA54" s="254"/>
      <c r="AB54" s="149"/>
    </row>
    <row r="55" spans="1:28" ht="34.5" customHeight="1">
      <c r="A55" s="149"/>
      <c r="B55" s="149"/>
      <c r="C55" s="149"/>
      <c r="D55" s="149"/>
      <c r="E55" s="149"/>
      <c r="F55" s="149"/>
      <c r="G55" s="150"/>
      <c r="H55" s="151"/>
      <c r="I55" s="152"/>
      <c r="J55" s="153"/>
      <c r="K55" s="154"/>
      <c r="L55" s="154"/>
      <c r="M55" s="154"/>
      <c r="N55" s="154"/>
      <c r="O55" s="154"/>
      <c r="P55" s="155"/>
      <c r="Q55" s="156"/>
      <c r="R55" s="157"/>
      <c r="S55" s="158"/>
      <c r="T55" s="158"/>
      <c r="U55" s="158"/>
      <c r="V55" s="255"/>
      <c r="W55" s="158"/>
      <c r="X55" s="158"/>
      <c r="Y55" s="160"/>
      <c r="Z55" s="160"/>
      <c r="AA55" s="254"/>
      <c r="AB55" s="149"/>
    </row>
    <row r="56" spans="1:28" ht="34.5" customHeight="1">
      <c r="A56" s="149"/>
      <c r="B56" s="149"/>
      <c r="C56" s="149"/>
      <c r="D56" s="149"/>
      <c r="E56" s="149"/>
      <c r="F56" s="149"/>
      <c r="G56" s="150"/>
      <c r="H56" s="151"/>
      <c r="I56" s="152"/>
      <c r="J56" s="153"/>
      <c r="K56" s="154"/>
      <c r="L56" s="154"/>
      <c r="M56" s="154"/>
      <c r="N56" s="154"/>
      <c r="O56" s="154"/>
      <c r="P56" s="155"/>
      <c r="Q56" s="156"/>
      <c r="R56" s="157"/>
      <c r="S56" s="158"/>
      <c r="T56" s="158"/>
      <c r="U56" s="158"/>
      <c r="V56" s="255"/>
      <c r="W56" s="158"/>
      <c r="X56" s="158"/>
      <c r="Y56" s="160"/>
      <c r="Z56" s="160"/>
      <c r="AA56" s="254"/>
      <c r="AB56" s="149"/>
    </row>
    <row r="57" spans="1:28" ht="34.5" customHeight="1">
      <c r="A57" s="149"/>
      <c r="B57" s="149"/>
      <c r="C57" s="149"/>
      <c r="D57" s="149"/>
      <c r="E57" s="149"/>
      <c r="F57" s="149"/>
      <c r="G57" s="150"/>
      <c r="H57" s="151"/>
      <c r="I57" s="152"/>
      <c r="J57" s="153"/>
      <c r="K57" s="154"/>
      <c r="L57" s="154"/>
      <c r="M57" s="154"/>
      <c r="N57" s="154"/>
      <c r="O57" s="154"/>
      <c r="P57" s="155"/>
      <c r="Q57" s="156"/>
      <c r="R57" s="157"/>
      <c r="S57" s="158"/>
      <c r="T57" s="158"/>
      <c r="U57" s="158"/>
      <c r="V57" s="255"/>
      <c r="W57" s="158"/>
      <c r="X57" s="158"/>
      <c r="Y57" s="160"/>
      <c r="Z57" s="160"/>
      <c r="AA57" s="254"/>
      <c r="AB57" s="149"/>
    </row>
    <row r="58" spans="1:28" ht="34.5" customHeight="1">
      <c r="A58" s="149"/>
      <c r="B58" s="149"/>
      <c r="C58" s="149"/>
      <c r="D58" s="149"/>
      <c r="E58" s="149"/>
      <c r="F58" s="149"/>
      <c r="G58" s="150"/>
      <c r="H58" s="151"/>
      <c r="I58" s="152"/>
      <c r="J58" s="153"/>
      <c r="K58" s="154"/>
      <c r="L58" s="154"/>
      <c r="M58" s="154"/>
      <c r="N58" s="154"/>
      <c r="O58" s="154"/>
      <c r="P58" s="155"/>
      <c r="Q58" s="156"/>
      <c r="R58" s="157"/>
      <c r="S58" s="158"/>
      <c r="T58" s="158"/>
      <c r="U58" s="158"/>
      <c r="V58" s="255"/>
      <c r="W58" s="158"/>
      <c r="X58" s="158"/>
      <c r="Y58" s="160"/>
      <c r="Z58" s="160"/>
      <c r="AA58" s="254"/>
      <c r="AB58" s="149"/>
    </row>
    <row r="59" spans="1:28" ht="34.5" customHeight="1">
      <c r="A59" s="149"/>
      <c r="B59" s="149"/>
      <c r="C59" s="149"/>
      <c r="D59" s="149"/>
      <c r="E59" s="149"/>
      <c r="F59" s="149"/>
      <c r="G59" s="150"/>
      <c r="H59" s="151"/>
      <c r="I59" s="152"/>
      <c r="J59" s="153"/>
      <c r="K59" s="154"/>
      <c r="L59" s="154"/>
      <c r="M59" s="154"/>
      <c r="N59" s="154"/>
      <c r="O59" s="154"/>
      <c r="P59" s="155"/>
      <c r="Q59" s="156"/>
      <c r="R59" s="157"/>
      <c r="S59" s="158"/>
      <c r="T59" s="158"/>
      <c r="U59" s="158"/>
      <c r="V59" s="255"/>
      <c r="W59" s="158"/>
      <c r="X59" s="158"/>
      <c r="Y59" s="160"/>
      <c r="Z59" s="160"/>
      <c r="AA59" s="254"/>
      <c r="AB59" s="149"/>
    </row>
    <row r="60" spans="1:28" ht="34.5" customHeight="1">
      <c r="A60" s="149"/>
      <c r="B60" s="149"/>
      <c r="C60" s="149"/>
      <c r="D60" s="149"/>
      <c r="E60" s="149"/>
      <c r="F60" s="149"/>
      <c r="G60" s="150"/>
      <c r="H60" s="151"/>
      <c r="I60" s="152"/>
      <c r="J60" s="153"/>
      <c r="K60" s="154"/>
      <c r="L60" s="154"/>
      <c r="M60" s="154"/>
      <c r="N60" s="154"/>
      <c r="O60" s="154"/>
      <c r="P60" s="155"/>
      <c r="Q60" s="156"/>
      <c r="R60" s="157"/>
      <c r="S60" s="158"/>
      <c r="T60" s="158"/>
      <c r="U60" s="158"/>
      <c r="V60" s="255"/>
      <c r="W60" s="158"/>
      <c r="X60" s="158"/>
      <c r="Y60" s="160"/>
      <c r="Z60" s="160"/>
      <c r="AA60" s="254"/>
      <c r="AB60" s="149"/>
    </row>
    <row r="61" spans="1:28" ht="34.5" customHeight="1">
      <c r="A61" s="149"/>
      <c r="B61" s="149"/>
      <c r="C61" s="149"/>
      <c r="D61" s="149"/>
      <c r="E61" s="149"/>
      <c r="F61" s="149"/>
      <c r="G61" s="150"/>
      <c r="H61" s="151"/>
      <c r="I61" s="152"/>
      <c r="J61" s="153"/>
      <c r="K61" s="154"/>
      <c r="L61" s="154"/>
      <c r="M61" s="154"/>
      <c r="N61" s="154"/>
      <c r="O61" s="154"/>
      <c r="P61" s="155"/>
      <c r="Q61" s="156"/>
      <c r="R61" s="157"/>
      <c r="S61" s="158"/>
      <c r="T61" s="158"/>
      <c r="U61" s="158"/>
      <c r="V61" s="255"/>
      <c r="W61" s="158"/>
      <c r="X61" s="158"/>
      <c r="Y61" s="160"/>
      <c r="Z61" s="160"/>
      <c r="AA61" s="254"/>
      <c r="AB61" s="149"/>
    </row>
    <row r="62" spans="1:28" ht="34.5" customHeight="1">
      <c r="A62" s="149"/>
      <c r="B62" s="149"/>
      <c r="C62" s="149"/>
      <c r="D62" s="149"/>
      <c r="E62" s="149"/>
      <c r="F62" s="149"/>
      <c r="G62" s="150"/>
      <c r="H62" s="151"/>
      <c r="I62" s="152"/>
      <c r="J62" s="153"/>
      <c r="K62" s="154"/>
      <c r="L62" s="154"/>
      <c r="M62" s="154"/>
      <c r="N62" s="154"/>
      <c r="O62" s="154"/>
      <c r="P62" s="155"/>
      <c r="Q62" s="156"/>
      <c r="R62" s="157"/>
      <c r="S62" s="158"/>
      <c r="T62" s="158"/>
      <c r="U62" s="158"/>
      <c r="V62" s="255"/>
      <c r="W62" s="158"/>
      <c r="X62" s="158"/>
      <c r="Y62" s="160"/>
      <c r="Z62" s="160"/>
      <c r="AA62" s="254"/>
      <c r="AB62" s="149"/>
    </row>
    <row r="63" spans="1:28" ht="34.5" customHeight="1">
      <c r="A63" s="149"/>
      <c r="B63" s="149"/>
      <c r="C63" s="149"/>
      <c r="D63" s="149"/>
      <c r="E63" s="149"/>
      <c r="F63" s="149"/>
      <c r="G63" s="150"/>
      <c r="H63" s="151"/>
      <c r="I63" s="152"/>
      <c r="J63" s="153"/>
      <c r="K63" s="154"/>
      <c r="L63" s="154"/>
      <c r="M63" s="154"/>
      <c r="N63" s="154"/>
      <c r="O63" s="154"/>
      <c r="P63" s="155"/>
      <c r="Q63" s="156"/>
      <c r="R63" s="157"/>
      <c r="S63" s="158"/>
      <c r="T63" s="158"/>
      <c r="U63" s="158"/>
      <c r="V63" s="255"/>
      <c r="W63" s="158"/>
      <c r="X63" s="158"/>
      <c r="Y63" s="160"/>
      <c r="Z63" s="160"/>
      <c r="AA63" s="254"/>
      <c r="AB63" s="149"/>
    </row>
    <row r="64" spans="1:28" ht="34.5" customHeight="1">
      <c r="A64" s="149"/>
      <c r="B64" s="149"/>
      <c r="C64" s="149"/>
      <c r="D64" s="149"/>
      <c r="E64" s="149"/>
      <c r="F64" s="149"/>
      <c r="G64" s="150"/>
      <c r="H64" s="151"/>
      <c r="I64" s="152"/>
      <c r="J64" s="153"/>
      <c r="K64" s="154"/>
      <c r="L64" s="154"/>
      <c r="M64" s="154"/>
      <c r="N64" s="154"/>
      <c r="O64" s="154"/>
      <c r="P64" s="155"/>
      <c r="Q64" s="156"/>
      <c r="R64" s="157"/>
      <c r="S64" s="158"/>
      <c r="T64" s="158"/>
      <c r="U64" s="158"/>
      <c r="V64" s="255"/>
      <c r="W64" s="158"/>
      <c r="X64" s="158"/>
      <c r="Y64" s="160"/>
      <c r="Z64" s="160"/>
      <c r="AA64" s="254"/>
      <c r="AB64" s="149"/>
    </row>
    <row r="65" spans="1:28" ht="34.5" customHeight="1">
      <c r="A65" s="149"/>
      <c r="B65" s="149"/>
      <c r="C65" s="149"/>
      <c r="D65" s="149"/>
      <c r="E65" s="149"/>
      <c r="F65" s="149"/>
      <c r="G65" s="150"/>
      <c r="H65" s="151"/>
      <c r="I65" s="152"/>
      <c r="J65" s="153"/>
      <c r="K65" s="154"/>
      <c r="L65" s="154"/>
      <c r="M65" s="154"/>
      <c r="N65" s="154"/>
      <c r="O65" s="154"/>
      <c r="P65" s="155"/>
      <c r="Q65" s="156"/>
      <c r="R65" s="157"/>
      <c r="S65" s="158"/>
      <c r="T65" s="158"/>
      <c r="U65" s="158"/>
      <c r="V65" s="255"/>
      <c r="W65" s="158"/>
      <c r="X65" s="158"/>
      <c r="Y65" s="160"/>
      <c r="Z65" s="160"/>
      <c r="AA65" s="254"/>
      <c r="AB65" s="149"/>
    </row>
    <row r="66" spans="1:28" ht="34.5" customHeight="1">
      <c r="A66" s="149"/>
      <c r="B66" s="149"/>
      <c r="C66" s="149"/>
      <c r="D66" s="149"/>
      <c r="E66" s="149"/>
      <c r="F66" s="149"/>
      <c r="G66" s="150"/>
      <c r="H66" s="151"/>
      <c r="I66" s="152"/>
      <c r="J66" s="153"/>
      <c r="K66" s="154"/>
      <c r="L66" s="154"/>
      <c r="M66" s="154"/>
      <c r="N66" s="154"/>
      <c r="O66" s="154"/>
      <c r="P66" s="155"/>
      <c r="Q66" s="156"/>
      <c r="R66" s="157"/>
      <c r="S66" s="158"/>
      <c r="T66" s="158"/>
      <c r="U66" s="158"/>
      <c r="V66" s="255"/>
      <c r="W66" s="158"/>
      <c r="X66" s="158"/>
      <c r="Y66" s="160"/>
      <c r="Z66" s="160"/>
      <c r="AA66" s="254"/>
      <c r="AB66" s="149"/>
    </row>
    <row r="67" spans="1:28" ht="34.5" customHeight="1">
      <c r="A67" s="149"/>
      <c r="B67" s="149"/>
      <c r="C67" s="149"/>
      <c r="D67" s="149"/>
      <c r="E67" s="149"/>
      <c r="F67" s="149"/>
      <c r="G67" s="150"/>
      <c r="H67" s="151"/>
      <c r="I67" s="152"/>
      <c r="J67" s="153"/>
      <c r="K67" s="154"/>
      <c r="L67" s="154"/>
      <c r="M67" s="154"/>
      <c r="N67" s="154"/>
      <c r="O67" s="154"/>
      <c r="P67" s="155"/>
      <c r="Q67" s="156"/>
      <c r="R67" s="157"/>
      <c r="S67" s="158"/>
      <c r="T67" s="158"/>
      <c r="U67" s="158"/>
      <c r="V67" s="255"/>
      <c r="W67" s="158"/>
      <c r="X67" s="158"/>
      <c r="Y67" s="160"/>
      <c r="Z67" s="160"/>
      <c r="AA67" s="254"/>
      <c r="AB67" s="149"/>
    </row>
    <row r="68" spans="1:28" ht="34.5" customHeight="1">
      <c r="A68" s="149"/>
      <c r="B68" s="149"/>
      <c r="C68" s="149"/>
      <c r="D68" s="149"/>
      <c r="E68" s="149"/>
      <c r="F68" s="149"/>
      <c r="G68" s="150"/>
      <c r="H68" s="151"/>
      <c r="I68" s="152"/>
      <c r="J68" s="153"/>
      <c r="K68" s="154"/>
      <c r="L68" s="154"/>
      <c r="M68" s="154"/>
      <c r="N68" s="154"/>
      <c r="O68" s="154"/>
      <c r="P68" s="155"/>
      <c r="Q68" s="156"/>
      <c r="R68" s="157"/>
      <c r="S68" s="158"/>
      <c r="T68" s="158"/>
      <c r="U68" s="158"/>
      <c r="V68" s="255"/>
      <c r="W68" s="158"/>
      <c r="X68" s="158"/>
      <c r="Y68" s="160"/>
      <c r="Z68" s="160"/>
      <c r="AA68" s="254"/>
      <c r="AB68" s="149"/>
    </row>
    <row r="69" spans="1:28" ht="34.5" customHeight="1">
      <c r="A69" s="149"/>
      <c r="B69" s="149"/>
      <c r="C69" s="149"/>
      <c r="D69" s="149"/>
      <c r="E69" s="149"/>
      <c r="F69" s="149"/>
      <c r="G69" s="150"/>
      <c r="H69" s="151"/>
      <c r="I69" s="152"/>
      <c r="J69" s="153"/>
      <c r="K69" s="154"/>
      <c r="L69" s="154"/>
      <c r="M69" s="154"/>
      <c r="N69" s="154"/>
      <c r="O69" s="154"/>
      <c r="P69" s="155"/>
      <c r="Q69" s="156"/>
      <c r="R69" s="157"/>
      <c r="S69" s="158"/>
      <c r="T69" s="158"/>
      <c r="U69" s="158"/>
      <c r="V69" s="255"/>
      <c r="W69" s="158"/>
      <c r="X69" s="158"/>
      <c r="Y69" s="160"/>
      <c r="Z69" s="160"/>
      <c r="AA69" s="254"/>
      <c r="AB69" s="149"/>
    </row>
    <row r="70" spans="1:28" ht="34.5" customHeight="1">
      <c r="A70" s="149"/>
      <c r="B70" s="149"/>
      <c r="C70" s="149"/>
      <c r="D70" s="149"/>
      <c r="E70" s="149"/>
      <c r="F70" s="149"/>
      <c r="G70" s="150"/>
      <c r="H70" s="151"/>
      <c r="I70" s="152"/>
      <c r="J70" s="153"/>
      <c r="K70" s="154"/>
      <c r="L70" s="154"/>
      <c r="M70" s="154"/>
      <c r="N70" s="154"/>
      <c r="O70" s="154"/>
      <c r="P70" s="155"/>
      <c r="Q70" s="156"/>
      <c r="R70" s="157"/>
      <c r="S70" s="158"/>
      <c r="T70" s="158"/>
      <c r="U70" s="158"/>
      <c r="V70" s="158"/>
      <c r="W70" s="158"/>
      <c r="X70" s="158"/>
      <c r="Y70" s="160"/>
      <c r="Z70" s="160"/>
      <c r="AA70" s="254"/>
      <c r="AB70" s="149"/>
    </row>
    <row r="71" spans="1:28" ht="34.5" customHeight="1">
      <c r="A71" s="149"/>
      <c r="B71" s="149"/>
      <c r="C71" s="149"/>
      <c r="D71" s="149"/>
      <c r="E71" s="149"/>
      <c r="F71" s="149"/>
      <c r="G71" s="150"/>
      <c r="H71" s="151"/>
      <c r="I71" s="152"/>
      <c r="J71" s="153"/>
      <c r="K71" s="154"/>
      <c r="L71" s="154"/>
      <c r="M71" s="154"/>
      <c r="N71" s="154"/>
      <c r="O71" s="154"/>
      <c r="P71" s="155"/>
      <c r="Q71" s="156"/>
      <c r="R71" s="157"/>
      <c r="S71" s="158"/>
      <c r="T71" s="158"/>
      <c r="U71" s="158"/>
      <c r="V71" s="158"/>
      <c r="W71" s="158"/>
      <c r="X71" s="158"/>
      <c r="Y71" s="160"/>
      <c r="Z71" s="160"/>
      <c r="AA71" s="254"/>
      <c r="AB71" s="149"/>
    </row>
    <row r="72" spans="1:28" ht="34.5" customHeight="1">
      <c r="A72" s="149"/>
      <c r="B72" s="149"/>
      <c r="C72" s="149"/>
      <c r="D72" s="149"/>
      <c r="E72" s="149"/>
      <c r="F72" s="149"/>
      <c r="G72" s="150"/>
      <c r="H72" s="151"/>
      <c r="I72" s="152"/>
      <c r="J72" s="153"/>
      <c r="K72" s="154"/>
      <c r="L72" s="154"/>
      <c r="M72" s="154"/>
      <c r="N72" s="154"/>
      <c r="O72" s="154"/>
      <c r="P72" s="155"/>
      <c r="Q72" s="156"/>
      <c r="R72" s="157"/>
      <c r="S72" s="158"/>
      <c r="T72" s="158"/>
      <c r="U72" s="158"/>
      <c r="V72" s="158"/>
      <c r="W72" s="158"/>
      <c r="X72" s="158"/>
      <c r="Y72" s="160"/>
      <c r="Z72" s="160"/>
      <c r="AA72" s="254"/>
      <c r="AB72" s="149"/>
    </row>
    <row r="73" spans="1:28" ht="34.5" customHeight="1">
      <c r="A73" s="149"/>
      <c r="B73" s="149"/>
      <c r="C73" s="149"/>
      <c r="D73" s="149"/>
      <c r="E73" s="149"/>
      <c r="F73" s="149"/>
      <c r="G73" s="150"/>
      <c r="H73" s="151"/>
      <c r="I73" s="152"/>
      <c r="J73" s="153"/>
      <c r="K73" s="154"/>
      <c r="L73" s="154"/>
      <c r="M73" s="154"/>
      <c r="N73" s="154"/>
      <c r="O73" s="154"/>
      <c r="P73" s="155"/>
      <c r="Q73" s="156"/>
      <c r="R73" s="157"/>
      <c r="S73" s="158"/>
      <c r="T73" s="158"/>
      <c r="U73" s="158"/>
      <c r="V73" s="158"/>
      <c r="W73" s="158"/>
      <c r="X73" s="158"/>
      <c r="Y73" s="160"/>
      <c r="Z73" s="160"/>
      <c r="AA73" s="254"/>
      <c r="AB73" s="149"/>
    </row>
    <row r="74" spans="1:28" ht="34.5" customHeight="1">
      <c r="A74" s="149"/>
      <c r="B74" s="149"/>
      <c r="C74" s="149"/>
      <c r="D74" s="149"/>
      <c r="E74" s="149"/>
      <c r="F74" s="149"/>
      <c r="G74" s="150"/>
      <c r="H74" s="151"/>
      <c r="I74" s="152"/>
      <c r="J74" s="153"/>
      <c r="K74" s="154"/>
      <c r="L74" s="154"/>
      <c r="M74" s="154"/>
      <c r="N74" s="154"/>
      <c r="O74" s="154"/>
      <c r="P74" s="155"/>
      <c r="Q74" s="156"/>
      <c r="R74" s="157"/>
      <c r="S74" s="158"/>
      <c r="T74" s="158"/>
      <c r="U74" s="158"/>
      <c r="V74" s="158"/>
      <c r="W74" s="158"/>
      <c r="X74" s="158"/>
      <c r="Y74" s="160"/>
      <c r="Z74" s="160"/>
      <c r="AA74" s="254"/>
      <c r="AB74" s="149"/>
    </row>
    <row r="75" spans="1:28" ht="34.5" customHeight="1">
      <c r="A75" s="149"/>
      <c r="B75" s="149"/>
      <c r="C75" s="149"/>
      <c r="D75" s="149"/>
      <c r="E75" s="149"/>
      <c r="F75" s="149"/>
      <c r="G75" s="150"/>
      <c r="H75" s="151"/>
      <c r="I75" s="152"/>
      <c r="J75" s="153"/>
      <c r="K75" s="154"/>
      <c r="L75" s="154"/>
      <c r="M75" s="154"/>
      <c r="N75" s="154"/>
      <c r="O75" s="154"/>
      <c r="P75" s="155"/>
      <c r="Q75" s="156"/>
      <c r="R75" s="157"/>
      <c r="S75" s="158"/>
      <c r="T75" s="158"/>
      <c r="U75" s="158"/>
      <c r="V75" s="158"/>
      <c r="W75" s="158"/>
      <c r="X75" s="158"/>
      <c r="Y75" s="160"/>
      <c r="Z75" s="160"/>
      <c r="AA75" s="254"/>
      <c r="AB75" s="149"/>
    </row>
    <row r="76" spans="1:28" ht="34.5" customHeight="1">
      <c r="A76" s="149"/>
      <c r="B76" s="149"/>
      <c r="C76" s="149"/>
      <c r="D76" s="149"/>
      <c r="E76" s="149"/>
      <c r="F76" s="149"/>
      <c r="G76" s="150"/>
      <c r="H76" s="151"/>
      <c r="I76" s="152"/>
      <c r="J76" s="153"/>
      <c r="K76" s="154"/>
      <c r="L76" s="154"/>
      <c r="M76" s="154"/>
      <c r="N76" s="154"/>
      <c r="O76" s="154"/>
      <c r="P76" s="155"/>
      <c r="Q76" s="156"/>
      <c r="R76" s="157"/>
      <c r="S76" s="158"/>
      <c r="T76" s="158"/>
      <c r="U76" s="158"/>
      <c r="V76" s="158"/>
      <c r="W76" s="158"/>
      <c r="X76" s="158"/>
      <c r="Y76" s="160"/>
      <c r="Z76" s="160"/>
      <c r="AA76" s="254"/>
      <c r="AB76" s="149"/>
    </row>
    <row r="77" spans="1:28" ht="34.5" customHeight="1">
      <c r="A77" s="149"/>
      <c r="B77" s="149"/>
      <c r="C77" s="149"/>
      <c r="D77" s="149"/>
      <c r="E77" s="149"/>
      <c r="F77" s="149"/>
      <c r="G77" s="150"/>
      <c r="H77" s="151"/>
      <c r="I77" s="152"/>
      <c r="J77" s="153"/>
      <c r="K77" s="154"/>
      <c r="L77" s="154"/>
      <c r="M77" s="154"/>
      <c r="N77" s="154"/>
      <c r="O77" s="154"/>
      <c r="P77" s="155"/>
      <c r="Q77" s="156"/>
      <c r="R77" s="157"/>
      <c r="S77" s="158"/>
      <c r="T77" s="158"/>
      <c r="U77" s="158"/>
      <c r="V77" s="158"/>
      <c r="W77" s="158"/>
      <c r="X77" s="158"/>
      <c r="Y77" s="160"/>
      <c r="Z77" s="160"/>
      <c r="AA77" s="254"/>
      <c r="AB77" s="149"/>
    </row>
    <row r="78" spans="1:28" ht="34.5" customHeight="1">
      <c r="A78" s="149"/>
      <c r="B78" s="149"/>
      <c r="C78" s="149"/>
      <c r="D78" s="149"/>
      <c r="E78" s="149"/>
      <c r="F78" s="149"/>
      <c r="G78" s="150"/>
      <c r="H78" s="151"/>
      <c r="I78" s="152"/>
      <c r="J78" s="153"/>
      <c r="K78" s="154"/>
      <c r="L78" s="154"/>
      <c r="M78" s="154"/>
      <c r="N78" s="154"/>
      <c r="O78" s="154"/>
      <c r="P78" s="155"/>
      <c r="Q78" s="156"/>
      <c r="R78" s="157"/>
      <c r="S78" s="158"/>
      <c r="T78" s="158"/>
      <c r="U78" s="158"/>
      <c r="V78" s="158"/>
      <c r="W78" s="158"/>
      <c r="X78" s="158"/>
      <c r="Y78" s="160"/>
      <c r="Z78" s="160"/>
      <c r="AA78" s="254"/>
      <c r="AB78" s="149"/>
    </row>
    <row r="79" spans="1:28" ht="34.5" customHeight="1">
      <c r="A79" s="149"/>
      <c r="B79" s="149"/>
      <c r="C79" s="149"/>
      <c r="D79" s="149"/>
      <c r="E79" s="149"/>
      <c r="F79" s="149"/>
      <c r="G79" s="150"/>
      <c r="H79" s="151"/>
      <c r="I79" s="152"/>
      <c r="J79" s="153"/>
      <c r="K79" s="154"/>
      <c r="L79" s="154"/>
      <c r="M79" s="154"/>
      <c r="N79" s="154"/>
      <c r="O79" s="154"/>
      <c r="P79" s="155"/>
      <c r="Q79" s="156"/>
      <c r="R79" s="157"/>
      <c r="S79" s="158"/>
      <c r="T79" s="158"/>
      <c r="U79" s="158"/>
      <c r="V79" s="158"/>
      <c r="W79" s="158"/>
      <c r="X79" s="158"/>
      <c r="Y79" s="160"/>
      <c r="Z79" s="160"/>
      <c r="AA79" s="254"/>
      <c r="AB79" s="149"/>
    </row>
    <row r="80" spans="1:28" ht="34.5" customHeight="1">
      <c r="A80" s="149"/>
      <c r="B80" s="149"/>
      <c r="C80" s="149"/>
      <c r="D80" s="149"/>
      <c r="E80" s="149"/>
      <c r="F80" s="149"/>
      <c r="G80" s="150"/>
      <c r="H80" s="151"/>
      <c r="I80" s="152"/>
      <c r="J80" s="153"/>
      <c r="K80" s="154"/>
      <c r="L80" s="154"/>
      <c r="M80" s="154"/>
      <c r="N80" s="154"/>
      <c r="O80" s="154"/>
      <c r="P80" s="155"/>
      <c r="Q80" s="156"/>
      <c r="R80" s="157"/>
      <c r="S80" s="158"/>
      <c r="T80" s="158"/>
      <c r="U80" s="158"/>
      <c r="V80" s="158"/>
      <c r="W80" s="158"/>
      <c r="X80" s="158"/>
      <c r="Y80" s="160"/>
      <c r="Z80" s="160"/>
      <c r="AA80" s="254"/>
      <c r="AB80" s="149"/>
    </row>
    <row r="81" spans="1:28" ht="34.5" customHeight="1">
      <c r="A81" s="149"/>
      <c r="B81" s="149"/>
      <c r="C81" s="149"/>
      <c r="D81" s="149"/>
      <c r="E81" s="149"/>
      <c r="F81" s="149"/>
      <c r="G81" s="150"/>
      <c r="H81" s="151"/>
      <c r="I81" s="152"/>
      <c r="J81" s="153"/>
      <c r="K81" s="154"/>
      <c r="L81" s="154"/>
      <c r="M81" s="154"/>
      <c r="N81" s="154"/>
      <c r="O81" s="154"/>
      <c r="P81" s="155"/>
      <c r="Q81" s="156"/>
      <c r="R81" s="157"/>
      <c r="S81" s="158"/>
      <c r="T81" s="158"/>
      <c r="U81" s="158"/>
      <c r="V81" s="158"/>
      <c r="W81" s="158"/>
      <c r="X81" s="158"/>
      <c r="Y81" s="160"/>
      <c r="Z81" s="160"/>
      <c r="AA81" s="254"/>
      <c r="AB81" s="149"/>
    </row>
    <row r="82" spans="1:28" ht="34.5" customHeight="1">
      <c r="A82" s="149"/>
      <c r="B82" s="149"/>
      <c r="C82" s="149"/>
      <c r="D82" s="149"/>
      <c r="E82" s="149"/>
      <c r="F82" s="149"/>
      <c r="G82" s="150"/>
      <c r="H82" s="151"/>
      <c r="I82" s="152"/>
      <c r="J82" s="153"/>
      <c r="K82" s="154"/>
      <c r="L82" s="154"/>
      <c r="M82" s="154"/>
      <c r="N82" s="154"/>
      <c r="O82" s="154"/>
      <c r="P82" s="155"/>
      <c r="Q82" s="156"/>
      <c r="R82" s="157"/>
      <c r="S82" s="158"/>
      <c r="T82" s="158"/>
      <c r="U82" s="158"/>
      <c r="V82" s="158"/>
      <c r="W82" s="158"/>
      <c r="X82" s="158"/>
      <c r="Y82" s="160"/>
      <c r="Z82" s="160"/>
      <c r="AA82" s="254"/>
      <c r="AB82" s="149"/>
    </row>
    <row r="83" spans="1:28" ht="21">
      <c r="A83" s="149"/>
      <c r="B83" s="149"/>
      <c r="C83" s="149"/>
      <c r="D83" s="149"/>
      <c r="E83" s="149"/>
      <c r="F83" s="149"/>
      <c r="G83" s="150"/>
      <c r="H83" s="151"/>
      <c r="I83" s="152"/>
      <c r="J83" s="153"/>
      <c r="K83" s="154"/>
      <c r="L83" s="154"/>
      <c r="M83" s="154"/>
      <c r="N83" s="154"/>
      <c r="O83" s="154"/>
      <c r="P83" s="155"/>
      <c r="Q83" s="156"/>
      <c r="R83" s="157"/>
      <c r="S83" s="158"/>
      <c r="T83" s="158"/>
      <c r="U83" s="158"/>
      <c r="V83" s="158"/>
      <c r="W83" s="158"/>
      <c r="X83" s="158"/>
      <c r="Y83" s="160"/>
      <c r="Z83" s="160"/>
      <c r="AA83" s="254"/>
      <c r="AB83" s="149"/>
    </row>
    <row r="84" spans="1:28" ht="21">
      <c r="A84" s="149"/>
      <c r="B84" s="149"/>
      <c r="C84" s="149"/>
      <c r="D84" s="149"/>
      <c r="E84" s="149"/>
      <c r="F84" s="149"/>
      <c r="G84" s="150"/>
      <c r="H84" s="151"/>
      <c r="I84" s="152"/>
      <c r="J84" s="153"/>
      <c r="K84" s="154"/>
      <c r="L84" s="154"/>
      <c r="M84" s="154"/>
      <c r="N84" s="154"/>
      <c r="O84" s="154"/>
      <c r="P84" s="155"/>
      <c r="Q84" s="156"/>
      <c r="R84" s="157"/>
      <c r="S84" s="158"/>
      <c r="T84" s="158"/>
      <c r="U84" s="158"/>
      <c r="V84" s="158"/>
      <c r="W84" s="158"/>
      <c r="X84" s="158"/>
      <c r="Y84" s="160"/>
      <c r="Z84" s="160"/>
      <c r="AA84" s="254"/>
      <c r="AB84" s="149"/>
    </row>
    <row r="85" spans="1:28" ht="21">
      <c r="A85" s="149"/>
      <c r="B85" s="149"/>
      <c r="C85" s="149"/>
      <c r="D85" s="149"/>
      <c r="E85" s="149"/>
      <c r="F85" s="149"/>
      <c r="G85" s="150"/>
      <c r="H85" s="151"/>
      <c r="I85" s="152"/>
      <c r="J85" s="153"/>
      <c r="K85" s="154"/>
      <c r="L85" s="154"/>
      <c r="M85" s="154"/>
      <c r="N85" s="154"/>
      <c r="O85" s="154"/>
      <c r="P85" s="155"/>
      <c r="Q85" s="156"/>
      <c r="R85" s="157"/>
      <c r="S85" s="158"/>
      <c r="T85" s="158"/>
      <c r="U85" s="158"/>
      <c r="V85" s="158"/>
      <c r="W85" s="158"/>
      <c r="X85" s="158"/>
      <c r="Y85" s="160"/>
      <c r="Z85" s="160"/>
      <c r="AA85" s="254"/>
      <c r="AB85" s="149"/>
    </row>
    <row r="86" spans="1:28" ht="21">
      <c r="A86" s="149"/>
      <c r="B86" s="149"/>
      <c r="C86" s="149"/>
      <c r="D86" s="149"/>
      <c r="E86" s="149"/>
      <c r="F86" s="149"/>
      <c r="G86" s="150"/>
      <c r="H86" s="151"/>
      <c r="I86" s="152"/>
      <c r="J86" s="153"/>
      <c r="K86" s="154"/>
      <c r="L86" s="154"/>
      <c r="M86" s="154"/>
      <c r="N86" s="154"/>
      <c r="O86" s="154"/>
      <c r="P86" s="155"/>
      <c r="Q86" s="156"/>
      <c r="R86" s="157"/>
      <c r="S86" s="158"/>
      <c r="T86" s="158"/>
      <c r="U86" s="158"/>
      <c r="V86" s="158"/>
      <c r="W86" s="158"/>
      <c r="X86" s="158"/>
      <c r="Y86" s="160"/>
      <c r="Z86" s="160"/>
      <c r="AA86" s="254"/>
      <c r="AB86" s="149"/>
    </row>
    <row r="87" spans="1:28" ht="21">
      <c r="A87" s="149"/>
      <c r="B87" s="149"/>
      <c r="C87" s="149"/>
      <c r="D87" s="149"/>
      <c r="E87" s="149"/>
      <c r="F87" s="149"/>
      <c r="G87" s="150"/>
      <c r="H87" s="151"/>
      <c r="I87" s="152"/>
      <c r="J87" s="153"/>
      <c r="K87" s="154"/>
      <c r="L87" s="154"/>
      <c r="M87" s="154"/>
      <c r="N87" s="154"/>
      <c r="O87" s="154"/>
      <c r="P87" s="155"/>
      <c r="Q87" s="156"/>
      <c r="R87" s="157"/>
      <c r="S87" s="158"/>
      <c r="T87" s="158"/>
      <c r="U87" s="158"/>
      <c r="V87" s="158"/>
      <c r="W87" s="158"/>
      <c r="X87" s="158"/>
      <c r="Y87" s="159"/>
      <c r="Z87" s="160"/>
      <c r="AA87" s="161"/>
      <c r="AB87" s="162"/>
    </row>
    <row r="88" spans="1:28" ht="21">
      <c r="A88" s="149"/>
      <c r="B88" s="149"/>
      <c r="C88" s="149"/>
      <c r="D88" s="149"/>
      <c r="E88" s="149"/>
      <c r="F88" s="149"/>
      <c r="G88" s="150"/>
      <c r="H88" s="151"/>
      <c r="I88" s="152"/>
      <c r="J88" s="153"/>
      <c r="K88" s="154"/>
      <c r="L88" s="154"/>
      <c r="M88" s="154"/>
      <c r="N88" s="154"/>
      <c r="O88" s="154"/>
      <c r="P88" s="155"/>
      <c r="Q88" s="156"/>
      <c r="R88" s="157"/>
      <c r="S88" s="164"/>
      <c r="T88" s="164"/>
      <c r="U88" s="164"/>
      <c r="V88" s="164"/>
      <c r="W88" s="164"/>
      <c r="X88" s="164"/>
      <c r="Y88" s="159"/>
      <c r="Z88" s="159"/>
      <c r="AA88" s="161"/>
      <c r="AB88" s="162"/>
    </row>
    <row r="89" spans="1:28" ht="21">
      <c r="A89" s="149"/>
      <c r="B89" s="149"/>
      <c r="C89" s="149"/>
      <c r="D89" s="149"/>
      <c r="E89" s="149"/>
      <c r="F89" s="149"/>
      <c r="G89" s="150"/>
      <c r="H89" s="151"/>
      <c r="I89" s="152"/>
      <c r="J89" s="153"/>
      <c r="K89" s="154"/>
      <c r="L89" s="154"/>
      <c r="M89" s="154"/>
      <c r="N89" s="154"/>
      <c r="O89" s="154"/>
      <c r="P89" s="155"/>
      <c r="Q89" s="156"/>
      <c r="R89" s="157"/>
      <c r="S89" s="164"/>
      <c r="T89" s="164"/>
      <c r="U89" s="164"/>
      <c r="V89" s="164"/>
      <c r="W89" s="164"/>
      <c r="X89" s="164"/>
      <c r="Y89" s="159"/>
      <c r="Z89" s="159"/>
      <c r="AA89" s="161"/>
      <c r="AB89" s="162"/>
    </row>
    <row r="90" spans="1:28" ht="21">
      <c r="A90" s="149"/>
      <c r="B90" s="149"/>
      <c r="C90" s="149"/>
      <c r="D90" s="149"/>
      <c r="E90" s="149"/>
      <c r="F90" s="149"/>
      <c r="G90" s="150"/>
      <c r="H90" s="151"/>
      <c r="I90" s="152"/>
      <c r="J90" s="153"/>
      <c r="K90" s="154"/>
      <c r="L90" s="154"/>
      <c r="M90" s="154"/>
      <c r="N90" s="154"/>
      <c r="O90" s="154"/>
      <c r="P90" s="155"/>
      <c r="Q90" s="156"/>
      <c r="R90" s="157"/>
      <c r="S90" s="164"/>
      <c r="T90" s="164"/>
      <c r="U90" s="164"/>
      <c r="V90" s="164"/>
      <c r="W90" s="164"/>
      <c r="X90" s="164"/>
      <c r="Y90" s="159"/>
      <c r="Z90" s="159"/>
      <c r="AA90" s="161"/>
      <c r="AB90" s="162"/>
    </row>
    <row r="91" spans="1:28" ht="21">
      <c r="A91" s="149"/>
      <c r="B91" s="149"/>
      <c r="C91" s="149"/>
      <c r="D91" s="149"/>
      <c r="E91" s="149"/>
      <c r="F91" s="149"/>
      <c r="G91" s="150"/>
      <c r="H91" s="151"/>
      <c r="I91" s="152"/>
      <c r="J91" s="153"/>
      <c r="K91" s="154"/>
      <c r="L91" s="154"/>
      <c r="M91" s="154"/>
      <c r="N91" s="154"/>
      <c r="O91" s="154"/>
      <c r="P91" s="155"/>
      <c r="Q91" s="156"/>
      <c r="R91" s="157"/>
      <c r="S91" s="164"/>
      <c r="T91" s="164"/>
      <c r="U91" s="164"/>
      <c r="V91" s="164"/>
      <c r="W91" s="164"/>
      <c r="X91" s="164"/>
      <c r="Y91" s="159"/>
      <c r="Z91" s="159"/>
      <c r="AA91" s="161"/>
      <c r="AB91" s="162"/>
    </row>
    <row r="92" spans="1:28" ht="21">
      <c r="A92" s="149"/>
      <c r="B92" s="149"/>
      <c r="C92" s="149"/>
      <c r="D92" s="149"/>
      <c r="E92" s="149"/>
      <c r="F92" s="149"/>
      <c r="G92" s="150"/>
      <c r="H92" s="151"/>
      <c r="I92" s="152"/>
      <c r="J92" s="153"/>
      <c r="K92" s="154"/>
      <c r="L92" s="154"/>
      <c r="M92" s="154"/>
      <c r="N92" s="154"/>
      <c r="O92" s="154"/>
      <c r="P92" s="155"/>
      <c r="Q92" s="156"/>
      <c r="R92" s="157"/>
      <c r="S92" s="164"/>
      <c r="T92" s="164"/>
      <c r="U92" s="164"/>
      <c r="V92" s="164"/>
      <c r="W92" s="164"/>
      <c r="X92" s="164"/>
      <c r="Y92" s="159"/>
      <c r="Z92" s="159"/>
      <c r="AA92" s="161"/>
      <c r="AB92" s="162"/>
    </row>
  </sheetData>
  <sheetProtection/>
  <mergeCells count="6">
    <mergeCell ref="S2:X2"/>
    <mergeCell ref="A4:I4"/>
    <mergeCell ref="J4:R4"/>
    <mergeCell ref="S4:U4"/>
    <mergeCell ref="V4:X4"/>
    <mergeCell ref="Y4:Z4"/>
  </mergeCells>
  <printOptions horizontalCentered="1"/>
  <pageMargins left="0.15748031496062992" right="0.1968503937007874" top="0.7480314960629921" bottom="0.7480314960629921" header="0.31496062992125984" footer="0.31496062992125984"/>
  <pageSetup horizontalDpi="600" verticalDpi="600" orientation="landscape" paperSize="5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25"/>
  <sheetViews>
    <sheetView zoomScalePageLayoutView="0" workbookViewId="0" topLeftCell="A10">
      <selection activeCell="N19" sqref="N19"/>
    </sheetView>
  </sheetViews>
  <sheetFormatPr defaultColWidth="9.00390625" defaultRowHeight="15"/>
  <cols>
    <col min="1" max="16384" width="9.00390625" style="2" customWidth="1"/>
  </cols>
  <sheetData>
    <row r="1" ht="23.25">
      <c r="A1" s="2" t="s">
        <v>179</v>
      </c>
    </row>
    <row r="3" ht="23.25">
      <c r="A3" s="1" t="s">
        <v>180</v>
      </c>
    </row>
    <row r="4" ht="23.25">
      <c r="B4" s="2" t="s">
        <v>185</v>
      </c>
    </row>
    <row r="5" ht="23.25">
      <c r="A5" s="2" t="s">
        <v>186</v>
      </c>
    </row>
    <row r="6" ht="23.25">
      <c r="A6" s="2" t="s">
        <v>187</v>
      </c>
    </row>
    <row r="7" spans="1:2" ht="23.25">
      <c r="A7" s="2" t="s">
        <v>188</v>
      </c>
      <c r="B7" s="2" t="s">
        <v>189</v>
      </c>
    </row>
    <row r="8" ht="23.25">
      <c r="B8" s="2" t="s">
        <v>189</v>
      </c>
    </row>
    <row r="9" ht="23.25">
      <c r="B9" s="2" t="s">
        <v>189</v>
      </c>
    </row>
    <row r="10" ht="23.25">
      <c r="B10" s="2" t="s">
        <v>189</v>
      </c>
    </row>
    <row r="11" ht="23.25">
      <c r="B11" s="2" t="s">
        <v>189</v>
      </c>
    </row>
    <row r="12" ht="23.25">
      <c r="B12" s="2" t="s">
        <v>189</v>
      </c>
    </row>
    <row r="13" ht="23.25">
      <c r="B13" s="2" t="s">
        <v>189</v>
      </c>
    </row>
    <row r="14" ht="23.25">
      <c r="A14" s="2" t="s">
        <v>190</v>
      </c>
    </row>
    <row r="15" ht="23.25">
      <c r="A15" s="2" t="s">
        <v>187</v>
      </c>
    </row>
    <row r="16" spans="1:2" ht="23.25">
      <c r="A16" s="2" t="s">
        <v>188</v>
      </c>
      <c r="B16" s="2" t="s">
        <v>189</v>
      </c>
    </row>
    <row r="17" ht="23.25">
      <c r="B17" s="2" t="s">
        <v>189</v>
      </c>
    </row>
    <row r="18" ht="23.25">
      <c r="B18" s="2" t="s">
        <v>189</v>
      </c>
    </row>
    <row r="19" ht="23.25">
      <c r="B19" s="2" t="s">
        <v>189</v>
      </c>
    </row>
    <row r="20" ht="23.25">
      <c r="B20" s="2" t="s">
        <v>189</v>
      </c>
    </row>
    <row r="21" ht="23.25">
      <c r="B21" s="2" t="s">
        <v>189</v>
      </c>
    </row>
    <row r="22" ht="23.25">
      <c r="B22" s="2" t="s">
        <v>189</v>
      </c>
    </row>
    <row r="25" ht="23.25">
      <c r="B2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B100"/>
  <sheetViews>
    <sheetView zoomScale="75" zoomScaleNormal="75" zoomScalePageLayoutView="0" workbookViewId="0" topLeftCell="M7">
      <selection activeCell="U1" sqref="U1"/>
    </sheetView>
  </sheetViews>
  <sheetFormatPr defaultColWidth="9.140625" defaultRowHeight="15"/>
  <cols>
    <col min="1" max="1" width="43.28125" style="4" customWidth="1"/>
    <col min="2" max="2" width="14.140625" style="4" customWidth="1"/>
    <col min="3" max="3" width="11.421875" style="4" customWidth="1"/>
    <col min="4" max="5" width="12.28125" style="4" customWidth="1"/>
    <col min="6" max="6" width="14.7109375" style="5" customWidth="1"/>
    <col min="7" max="7" width="7.28125" style="4" bestFit="1" customWidth="1"/>
    <col min="8" max="8" width="10.7109375" style="4" customWidth="1"/>
    <col min="9" max="9" width="13.57421875" style="4" customWidth="1"/>
    <col min="10" max="10" width="42.00390625" style="4" customWidth="1"/>
    <col min="11" max="11" width="14.7109375" style="4" bestFit="1" customWidth="1"/>
    <col min="12" max="12" width="11.421875" style="4" customWidth="1"/>
    <col min="13" max="14" width="12.8515625" style="4" bestFit="1" customWidth="1"/>
    <col min="15" max="15" width="14.00390625" style="4" bestFit="1" customWidth="1"/>
    <col min="16" max="16" width="10.00390625" style="4" bestFit="1" customWidth="1"/>
    <col min="17" max="17" width="13.00390625" style="4" customWidth="1"/>
    <col min="18" max="18" width="14.00390625" style="4" bestFit="1" customWidth="1"/>
    <col min="19" max="19" width="10.00390625" style="5" bestFit="1" customWidth="1"/>
    <col min="20" max="21" width="10.7109375" style="5" bestFit="1" customWidth="1"/>
    <col min="22" max="22" width="15.7109375" style="5" hidden="1" customWidth="1"/>
    <col min="23" max="23" width="10.7109375" style="5" hidden="1" customWidth="1"/>
    <col min="24" max="24" width="12.28125" style="5" hidden="1" customWidth="1"/>
    <col min="25" max="25" width="8.28125" style="4" hidden="1" customWidth="1"/>
    <col min="26" max="26" width="9.421875" style="4" hidden="1" customWidth="1"/>
    <col min="27" max="27" width="0" style="4" hidden="1" customWidth="1"/>
    <col min="28" max="16384" width="8.8515625" style="4" customWidth="1"/>
  </cols>
  <sheetData>
    <row r="1" ht="24" customHeight="1">
      <c r="U1" s="300" t="s">
        <v>191</v>
      </c>
    </row>
    <row r="2" spans="1:28" ht="23.25">
      <c r="A2" s="6" t="s">
        <v>0</v>
      </c>
      <c r="B2" s="7"/>
      <c r="C2" s="7"/>
      <c r="D2" s="7"/>
      <c r="E2" s="7"/>
      <c r="F2" s="8"/>
      <c r="G2" s="9"/>
      <c r="H2" s="10"/>
      <c r="I2" s="11"/>
      <c r="J2" s="6" t="s">
        <v>0</v>
      </c>
      <c r="K2" s="7"/>
      <c r="L2" s="7"/>
      <c r="M2" s="7"/>
      <c r="N2" s="7"/>
      <c r="O2" s="7"/>
      <c r="P2" s="12"/>
      <c r="Q2" s="13"/>
      <c r="R2" s="7"/>
      <c r="S2" s="540" t="s">
        <v>1</v>
      </c>
      <c r="T2" s="540"/>
      <c r="U2" s="540"/>
      <c r="V2" s="540"/>
      <c r="W2" s="540"/>
      <c r="X2" s="540"/>
      <c r="Y2" s="14"/>
      <c r="Z2" s="14"/>
      <c r="AA2" s="15"/>
      <c r="AB2" s="16"/>
    </row>
    <row r="3" spans="1:28" ht="23.25">
      <c r="A3" s="17"/>
      <c r="B3" s="18"/>
      <c r="C3" s="18"/>
      <c r="D3" s="18"/>
      <c r="E3" s="18"/>
      <c r="F3" s="18">
        <v>1</v>
      </c>
      <c r="G3" s="19">
        <v>2</v>
      </c>
      <c r="H3" s="20">
        <v>3</v>
      </c>
      <c r="I3" s="21">
        <v>4</v>
      </c>
      <c r="J3" s="22"/>
      <c r="K3" s="23"/>
      <c r="L3" s="23"/>
      <c r="M3" s="23"/>
      <c r="N3" s="23"/>
      <c r="O3" s="23">
        <v>1</v>
      </c>
      <c r="P3" s="24">
        <v>2</v>
      </c>
      <c r="Q3" s="25">
        <v>3</v>
      </c>
      <c r="R3" s="26">
        <v>4</v>
      </c>
      <c r="S3" s="27">
        <v>1</v>
      </c>
      <c r="T3" s="27">
        <v>2</v>
      </c>
      <c r="U3" s="28">
        <v>4</v>
      </c>
      <c r="V3" s="29">
        <v>1</v>
      </c>
      <c r="W3" s="29">
        <v>2</v>
      </c>
      <c r="X3" s="29">
        <v>4</v>
      </c>
      <c r="Y3" s="30"/>
      <c r="Z3" s="30"/>
      <c r="AA3" s="30"/>
      <c r="AB3" s="31"/>
    </row>
    <row r="4" spans="1:28" ht="23.25" customHeight="1">
      <c r="A4" s="543" t="s">
        <v>2</v>
      </c>
      <c r="B4" s="544"/>
      <c r="C4" s="544"/>
      <c r="D4" s="544"/>
      <c r="E4" s="544"/>
      <c r="F4" s="544"/>
      <c r="G4" s="544"/>
      <c r="H4" s="544"/>
      <c r="I4" s="545"/>
      <c r="J4" s="543" t="s">
        <v>3</v>
      </c>
      <c r="K4" s="544"/>
      <c r="L4" s="544"/>
      <c r="M4" s="544"/>
      <c r="N4" s="544"/>
      <c r="O4" s="544"/>
      <c r="P4" s="544"/>
      <c r="Q4" s="544"/>
      <c r="R4" s="545"/>
      <c r="S4" s="546" t="s">
        <v>4</v>
      </c>
      <c r="T4" s="547"/>
      <c r="U4" s="548"/>
      <c r="V4" s="546" t="s">
        <v>5</v>
      </c>
      <c r="W4" s="547"/>
      <c r="X4" s="548"/>
      <c r="Y4" s="541" t="s">
        <v>6</v>
      </c>
      <c r="Z4" s="542"/>
      <c r="AA4" s="15"/>
      <c r="AB4" s="16"/>
    </row>
    <row r="5" spans="1:28" ht="63">
      <c r="A5" s="32" t="s">
        <v>7</v>
      </c>
      <c r="B5" s="33" t="s">
        <v>8</v>
      </c>
      <c r="C5" s="33" t="s">
        <v>9</v>
      </c>
      <c r="D5" s="33" t="s">
        <v>10</v>
      </c>
      <c r="E5" s="33" t="s">
        <v>11</v>
      </c>
      <c r="F5" s="33" t="s">
        <v>12</v>
      </c>
      <c r="G5" s="34" t="s">
        <v>13</v>
      </c>
      <c r="H5" s="35" t="s">
        <v>14</v>
      </c>
      <c r="I5" s="33" t="s">
        <v>15</v>
      </c>
      <c r="J5" s="32" t="s">
        <v>16</v>
      </c>
      <c r="K5" s="36" t="s">
        <v>8</v>
      </c>
      <c r="L5" s="36" t="s">
        <v>9</v>
      </c>
      <c r="M5" s="36" t="s">
        <v>10</v>
      </c>
      <c r="N5" s="36" t="s">
        <v>11</v>
      </c>
      <c r="O5" s="36" t="s">
        <v>12</v>
      </c>
      <c r="P5" s="37" t="s">
        <v>13</v>
      </c>
      <c r="Q5" s="35" t="s">
        <v>14</v>
      </c>
      <c r="R5" s="33" t="s">
        <v>15</v>
      </c>
      <c r="S5" s="38" t="s">
        <v>17</v>
      </c>
      <c r="T5" s="38" t="s">
        <v>18</v>
      </c>
      <c r="U5" s="39" t="s">
        <v>19</v>
      </c>
      <c r="V5" s="38" t="s">
        <v>20</v>
      </c>
      <c r="W5" s="38" t="s">
        <v>21</v>
      </c>
      <c r="X5" s="38" t="s">
        <v>22</v>
      </c>
      <c r="Y5" s="40">
        <v>2556</v>
      </c>
      <c r="Z5" s="40">
        <v>2557</v>
      </c>
      <c r="AA5" s="41"/>
      <c r="AB5" s="42"/>
    </row>
    <row r="6" spans="1:28" s="54" customFormat="1" ht="34.5" customHeight="1" hidden="1" thickBot="1">
      <c r="A6" s="393" t="s">
        <v>110</v>
      </c>
      <c r="B6" s="403">
        <v>613855589.0280058</v>
      </c>
      <c r="C6" s="403">
        <v>1666713.4742009128</v>
      </c>
      <c r="D6" s="403">
        <v>51561346.544821925</v>
      </c>
      <c r="E6" s="403">
        <v>55442072.148383565</v>
      </c>
      <c r="F6" s="403">
        <v>722525721.195412</v>
      </c>
      <c r="G6" s="404"/>
      <c r="H6" s="405"/>
      <c r="I6" s="287"/>
      <c r="J6" s="393" t="s">
        <v>110</v>
      </c>
      <c r="K6" s="406" t="e">
        <f>SUM(#REF!)</f>
        <v>#REF!</v>
      </c>
      <c r="L6" s="406" t="e">
        <f>SUM(#REF!)</f>
        <v>#REF!</v>
      </c>
      <c r="M6" s="406" t="e">
        <f>SUM(#REF!)</f>
        <v>#REF!</v>
      </c>
      <c r="N6" s="406" t="e">
        <f>SUM(#REF!)</f>
        <v>#REF!</v>
      </c>
      <c r="O6" s="406" t="e">
        <f>SUM(#REF!)</f>
        <v>#REF!</v>
      </c>
      <c r="P6" s="407"/>
      <c r="Q6" s="405"/>
      <c r="R6" s="408"/>
      <c r="S6" s="292"/>
      <c r="T6" s="292"/>
      <c r="U6" s="292"/>
      <c r="V6" s="80"/>
      <c r="W6" s="79"/>
      <c r="X6" s="81"/>
      <c r="Y6" s="82"/>
      <c r="Z6" s="83"/>
      <c r="AA6" s="84"/>
      <c r="AB6" s="85"/>
    </row>
    <row r="7" spans="1:28" s="54" customFormat="1" ht="34.5" customHeight="1">
      <c r="A7" s="409" t="s">
        <v>111</v>
      </c>
      <c r="B7" s="109"/>
      <c r="C7" s="109"/>
      <c r="D7" s="109"/>
      <c r="E7" s="109"/>
      <c r="F7" s="85"/>
      <c r="G7" s="410"/>
      <c r="H7" s="411"/>
      <c r="I7" s="105"/>
      <c r="J7" s="412" t="s">
        <v>111</v>
      </c>
      <c r="K7" s="413"/>
      <c r="L7" s="413"/>
      <c r="M7" s="413"/>
      <c r="N7" s="413"/>
      <c r="O7" s="414"/>
      <c r="P7" s="415"/>
      <c r="Q7" s="411"/>
      <c r="R7" s="416"/>
      <c r="S7" s="107"/>
      <c r="T7" s="107"/>
      <c r="U7" s="107"/>
      <c r="V7" s="80"/>
      <c r="W7" s="79"/>
      <c r="X7" s="81"/>
      <c r="Y7" s="82"/>
      <c r="Z7" s="83"/>
      <c r="AA7" s="84"/>
      <c r="AB7" s="85"/>
    </row>
    <row r="8" spans="1:28" s="54" customFormat="1" ht="34.5" customHeight="1">
      <c r="A8" s="417" t="s">
        <v>120</v>
      </c>
      <c r="B8" s="418"/>
      <c r="C8" s="231"/>
      <c r="D8" s="231"/>
      <c r="E8" s="231"/>
      <c r="F8" s="418"/>
      <c r="G8" s="231"/>
      <c r="H8" s="419"/>
      <c r="I8" s="73"/>
      <c r="J8" s="417" t="s">
        <v>121</v>
      </c>
      <c r="K8" s="420"/>
      <c r="L8" s="231"/>
      <c r="M8" s="231"/>
      <c r="N8" s="231"/>
      <c r="O8" s="418"/>
      <c r="P8" s="421"/>
      <c r="Q8" s="422"/>
      <c r="R8" s="231"/>
      <c r="S8" s="79"/>
      <c r="T8" s="79"/>
      <c r="U8" s="79"/>
      <c r="V8" s="80"/>
      <c r="W8" s="79"/>
      <c r="X8" s="81"/>
      <c r="Y8" s="82"/>
      <c r="Z8" s="82"/>
      <c r="AA8" s="84"/>
      <c r="AB8" s="85"/>
    </row>
    <row r="9" spans="1:28" s="54" customFormat="1" ht="34.5" customHeight="1">
      <c r="A9" s="329" t="s">
        <v>122</v>
      </c>
      <c r="B9" s="270">
        <v>5639810.722747435</v>
      </c>
      <c r="C9" s="270">
        <v>12331.055603141553</v>
      </c>
      <c r="D9" s="270">
        <v>524584.1833489973</v>
      </c>
      <c r="E9" s="270">
        <v>2015180.5104930522</v>
      </c>
      <c r="F9" s="270">
        <v>8191906.472192626</v>
      </c>
      <c r="G9" s="272">
        <v>33748</v>
      </c>
      <c r="H9" s="424" t="s">
        <v>60</v>
      </c>
      <c r="I9" s="73">
        <v>242.73753917839952</v>
      </c>
      <c r="J9" s="423" t="s">
        <v>122</v>
      </c>
      <c r="K9" s="75">
        <v>2777701.6561681204</v>
      </c>
      <c r="L9" s="75">
        <v>13250.430587702242</v>
      </c>
      <c r="M9" s="75">
        <v>555084.8069600145</v>
      </c>
      <c r="N9" s="75">
        <v>1644662.1715102228</v>
      </c>
      <c r="O9" s="75">
        <v>4990699.06522606</v>
      </c>
      <c r="P9" s="75">
        <v>57500</v>
      </c>
      <c r="Q9" s="234" t="s">
        <v>60</v>
      </c>
      <c r="R9" s="75">
        <f>O9/P9</f>
        <v>86.79476635175757</v>
      </c>
      <c r="S9" s="79">
        <f aca="true" t="shared" si="0" ref="S9:T17">V9/F9*100</f>
        <v>-39.07768500327786</v>
      </c>
      <c r="T9" s="79">
        <f t="shared" si="0"/>
        <v>70.38046699063648</v>
      </c>
      <c r="U9" s="79">
        <f>X9/I9*100</f>
        <v>-64.24336893027167</v>
      </c>
      <c r="V9" s="80">
        <f aca="true" t="shared" si="1" ref="V9:W17">O9-F9</f>
        <v>-3201207.406966566</v>
      </c>
      <c r="W9" s="79">
        <f t="shared" si="1"/>
        <v>23752</v>
      </c>
      <c r="X9" s="81">
        <f>R9-I9</f>
        <v>-155.94277282664194</v>
      </c>
      <c r="Y9" s="82" t="s">
        <v>123</v>
      </c>
      <c r="Z9" s="82" t="s">
        <v>123</v>
      </c>
      <c r="AA9" s="84"/>
      <c r="AB9" s="85"/>
    </row>
    <row r="10" spans="1:28" s="54" customFormat="1" ht="34.5" customHeight="1">
      <c r="A10" s="329" t="s">
        <v>124</v>
      </c>
      <c r="B10" s="270">
        <v>3973027.6628039423</v>
      </c>
      <c r="C10" s="270">
        <v>5488.823530666667</v>
      </c>
      <c r="D10" s="270">
        <v>233503.93527119997</v>
      </c>
      <c r="E10" s="270">
        <v>897001.0808902</v>
      </c>
      <c r="F10" s="270">
        <v>5109021.502496009</v>
      </c>
      <c r="G10" s="272">
        <v>99278</v>
      </c>
      <c r="H10" s="424" t="s">
        <v>125</v>
      </c>
      <c r="I10" s="73">
        <v>51.461768997119286</v>
      </c>
      <c r="J10" s="423" t="s">
        <v>124</v>
      </c>
      <c r="K10" s="75">
        <v>2324451.2344577825</v>
      </c>
      <c r="L10" s="75">
        <v>4832.509979044346</v>
      </c>
      <c r="M10" s="75">
        <v>202442.69430306408</v>
      </c>
      <c r="N10" s="75">
        <v>599817.96843314</v>
      </c>
      <c r="O10" s="75">
        <v>3131544.407173031</v>
      </c>
      <c r="P10" s="268">
        <v>142013</v>
      </c>
      <c r="Q10" s="428" t="s">
        <v>125</v>
      </c>
      <c r="R10" s="75">
        <f aca="true" t="shared" si="2" ref="R10:R17">O10/P10</f>
        <v>22.051110864308416</v>
      </c>
      <c r="S10" s="79">
        <f t="shared" si="0"/>
        <v>-38.705593514470095</v>
      </c>
      <c r="T10" s="79">
        <f t="shared" si="0"/>
        <v>43.04579060819114</v>
      </c>
      <c r="U10" s="79">
        <f>X10/I10*100</f>
        <v>-57.150499693194014</v>
      </c>
      <c r="V10" s="80">
        <f t="shared" si="1"/>
        <v>-1977477.0953229778</v>
      </c>
      <c r="W10" s="79">
        <f t="shared" si="1"/>
        <v>42735</v>
      </c>
      <c r="X10" s="81">
        <f>R10-I10</f>
        <v>-29.41065813281087</v>
      </c>
      <c r="Y10" s="82" t="s">
        <v>123</v>
      </c>
      <c r="Z10" s="82" t="s">
        <v>123</v>
      </c>
      <c r="AA10" s="84"/>
      <c r="AB10" s="85"/>
    </row>
    <row r="11" spans="1:28" s="54" customFormat="1" ht="34.5" customHeight="1">
      <c r="A11" s="274" t="s">
        <v>126</v>
      </c>
      <c r="B11" s="225">
        <v>14160012.584742235</v>
      </c>
      <c r="C11" s="225">
        <v>21579.34730549772</v>
      </c>
      <c r="D11" s="225">
        <v>918022.3208607452</v>
      </c>
      <c r="E11" s="225">
        <v>3526565.8933628416</v>
      </c>
      <c r="F11" s="225">
        <v>18626180.14627132</v>
      </c>
      <c r="G11" s="429">
        <v>1</v>
      </c>
      <c r="H11" s="430" t="s">
        <v>43</v>
      </c>
      <c r="I11" s="73">
        <v>18626180.14627132</v>
      </c>
      <c r="J11" s="423" t="s">
        <v>126</v>
      </c>
      <c r="K11" s="75">
        <v>11085282.926687934</v>
      </c>
      <c r="L11" s="75">
        <v>21512.46377768128</v>
      </c>
      <c r="M11" s="75">
        <v>901196.5101233176</v>
      </c>
      <c r="N11" s="75">
        <v>2670157.4078636556</v>
      </c>
      <c r="O11" s="75">
        <v>14678149.30845259</v>
      </c>
      <c r="P11" s="268">
        <v>1</v>
      </c>
      <c r="Q11" s="428" t="s">
        <v>43</v>
      </c>
      <c r="R11" s="75">
        <f t="shared" si="2"/>
        <v>14678149.30845259</v>
      </c>
      <c r="S11" s="79">
        <f t="shared" si="0"/>
        <v>-21.196137945702546</v>
      </c>
      <c r="T11" s="79">
        <f t="shared" si="0"/>
        <v>0</v>
      </c>
      <c r="U11" s="79">
        <f>X11/I11*100</f>
        <v>-21.196137945702546</v>
      </c>
      <c r="V11" s="80">
        <f t="shared" si="1"/>
        <v>-3948030.8378187288</v>
      </c>
      <c r="W11" s="79">
        <f t="shared" si="1"/>
        <v>0</v>
      </c>
      <c r="X11" s="81">
        <f>R11-I11</f>
        <v>-3948030.8378187288</v>
      </c>
      <c r="Y11" s="82" t="s">
        <v>127</v>
      </c>
      <c r="Z11" s="82" t="s">
        <v>127</v>
      </c>
      <c r="AA11" s="84"/>
      <c r="AB11" s="85"/>
    </row>
    <row r="12" spans="1:28" s="167" customFormat="1" ht="34.5" customHeight="1">
      <c r="A12" s="329" t="s">
        <v>128</v>
      </c>
      <c r="B12" s="270">
        <v>1105882.789498305</v>
      </c>
      <c r="C12" s="270">
        <v>1476.4456819726029</v>
      </c>
      <c r="D12" s="270">
        <v>62810.523061742475</v>
      </c>
      <c r="E12" s="270">
        <v>241285.4713228932</v>
      </c>
      <c r="F12" s="270">
        <v>1411455.2295649133</v>
      </c>
      <c r="G12" s="272">
        <v>1</v>
      </c>
      <c r="H12" s="431" t="s">
        <v>60</v>
      </c>
      <c r="I12" s="73">
        <v>1411455.2295649133</v>
      </c>
      <c r="J12" s="423" t="s">
        <v>128</v>
      </c>
      <c r="K12" s="75">
        <v>765389.2184979654</v>
      </c>
      <c r="L12" s="75">
        <v>1714.7616054673488</v>
      </c>
      <c r="M12" s="75">
        <v>71834.50443011952</v>
      </c>
      <c r="N12" s="75">
        <v>212838.6339601465</v>
      </c>
      <c r="O12" s="75">
        <v>1051777.1184936988</v>
      </c>
      <c r="P12" s="268">
        <v>2</v>
      </c>
      <c r="Q12" s="432" t="s">
        <v>36</v>
      </c>
      <c r="R12" s="75">
        <f t="shared" si="2"/>
        <v>525888.5592468494</v>
      </c>
      <c r="S12" s="79">
        <f t="shared" si="0"/>
        <v>-25.482785676601782</v>
      </c>
      <c r="T12" s="79">
        <f t="shared" si="0"/>
        <v>100</v>
      </c>
      <c r="U12" s="79">
        <f aca="true" t="shared" si="3" ref="U12:U17">X12/I12*100</f>
        <v>-62.74139283830089</v>
      </c>
      <c r="V12" s="80">
        <f t="shared" si="1"/>
        <v>-359678.11107121455</v>
      </c>
      <c r="W12" s="79">
        <f t="shared" si="1"/>
        <v>1</v>
      </c>
      <c r="X12" s="81">
        <f aca="true" t="shared" si="4" ref="X12:X17">R12-I12</f>
        <v>-885566.6703180639</v>
      </c>
      <c r="Y12" s="82"/>
      <c r="Z12" s="82"/>
      <c r="AA12" s="258"/>
      <c r="AB12" s="200"/>
    </row>
    <row r="13" spans="1:28" s="54" customFormat="1" ht="34.5" customHeight="1">
      <c r="A13" s="274" t="s">
        <v>129</v>
      </c>
      <c r="B13" s="225">
        <v>9537190.679552209</v>
      </c>
      <c r="C13" s="225">
        <v>2276.187093041096</v>
      </c>
      <c r="D13" s="225">
        <v>96832.88972018631</v>
      </c>
      <c r="E13" s="225">
        <v>371981.76828946033</v>
      </c>
      <c r="F13" s="225">
        <v>10008281.524654897</v>
      </c>
      <c r="G13" s="429">
        <v>277</v>
      </c>
      <c r="H13" s="430" t="s">
        <v>130</v>
      </c>
      <c r="I13" s="73">
        <v>36130.98023341118</v>
      </c>
      <c r="J13" s="433" t="s">
        <v>131</v>
      </c>
      <c r="K13" s="75">
        <v>6630486.630342985</v>
      </c>
      <c r="L13" s="75">
        <v>4988.397397723197</v>
      </c>
      <c r="M13" s="75">
        <v>208973.1037967113</v>
      </c>
      <c r="N13" s="75">
        <v>619166.9351567897</v>
      </c>
      <c r="O13" s="75">
        <v>7463615.066694208</v>
      </c>
      <c r="P13" s="268">
        <v>277</v>
      </c>
      <c r="Q13" s="428" t="s">
        <v>130</v>
      </c>
      <c r="R13" s="75">
        <f t="shared" si="2"/>
        <v>26944.458724527827</v>
      </c>
      <c r="S13" s="79">
        <f t="shared" si="0"/>
        <v>-25.425608299407155</v>
      </c>
      <c r="T13" s="79">
        <f t="shared" si="0"/>
        <v>0</v>
      </c>
      <c r="U13" s="79">
        <f t="shared" si="3"/>
        <v>-25.42560829940716</v>
      </c>
      <c r="V13" s="80">
        <f t="shared" si="1"/>
        <v>-2544666.4579606885</v>
      </c>
      <c r="W13" s="79">
        <f t="shared" si="1"/>
        <v>0</v>
      </c>
      <c r="X13" s="81">
        <f t="shared" si="4"/>
        <v>-9186.521508883354</v>
      </c>
      <c r="Y13" s="82"/>
      <c r="Z13" s="82" t="s">
        <v>132</v>
      </c>
      <c r="AA13" s="84"/>
      <c r="AB13" s="85"/>
    </row>
    <row r="14" spans="1:28" s="54" customFormat="1" ht="34.5" customHeight="1">
      <c r="A14" s="274" t="s">
        <v>133</v>
      </c>
      <c r="B14" s="225">
        <v>4399900.726325093</v>
      </c>
      <c r="C14" s="225">
        <v>4155.921178885845</v>
      </c>
      <c r="D14" s="225">
        <v>176799.9908404603</v>
      </c>
      <c r="E14" s="225">
        <v>679173.9192792549</v>
      </c>
      <c r="F14" s="225">
        <v>5260030.557623694</v>
      </c>
      <c r="G14" s="429">
        <v>1</v>
      </c>
      <c r="H14" s="430" t="s">
        <v>43</v>
      </c>
      <c r="I14" s="73">
        <v>5260030.557623694</v>
      </c>
      <c r="J14" s="423" t="s">
        <v>134</v>
      </c>
      <c r="K14" s="75">
        <v>11100754.155900069</v>
      </c>
      <c r="L14" s="75">
        <v>4053.0728856500964</v>
      </c>
      <c r="M14" s="75">
        <v>169790.64683482793</v>
      </c>
      <c r="N14" s="75">
        <v>503073.1348148916</v>
      </c>
      <c r="O14" s="75">
        <v>11777671.010435438</v>
      </c>
      <c r="P14" s="434">
        <v>1</v>
      </c>
      <c r="Q14" s="428" t="s">
        <v>43</v>
      </c>
      <c r="R14" s="75">
        <f t="shared" si="2"/>
        <v>11777671.010435438</v>
      </c>
      <c r="S14" s="79">
        <f t="shared" si="0"/>
        <v>123.90879447202671</v>
      </c>
      <c r="T14" s="79">
        <f t="shared" si="0"/>
        <v>0</v>
      </c>
      <c r="U14" s="79">
        <f t="shared" si="3"/>
        <v>123.90879447202671</v>
      </c>
      <c r="V14" s="80">
        <f t="shared" si="1"/>
        <v>6517640.452811744</v>
      </c>
      <c r="W14" s="79">
        <f t="shared" si="1"/>
        <v>0</v>
      </c>
      <c r="X14" s="81">
        <f t="shared" si="4"/>
        <v>6517640.452811744</v>
      </c>
      <c r="Y14" s="82"/>
      <c r="Z14" s="82" t="s">
        <v>132</v>
      </c>
      <c r="AA14" s="84"/>
      <c r="AB14" s="85"/>
    </row>
    <row r="15" spans="1:28" s="54" customFormat="1" ht="34.5" customHeight="1">
      <c r="A15" s="274" t="s">
        <v>135</v>
      </c>
      <c r="B15" s="225">
        <v>2322335.4149439023</v>
      </c>
      <c r="C15" s="225">
        <v>2009.6066226849316</v>
      </c>
      <c r="D15" s="225">
        <v>85492.10083403836</v>
      </c>
      <c r="E15" s="225">
        <v>328416.3359672713</v>
      </c>
      <c r="F15" s="225">
        <v>2738253.4583678967</v>
      </c>
      <c r="G15" s="429">
        <v>2</v>
      </c>
      <c r="H15" s="430" t="s">
        <v>43</v>
      </c>
      <c r="I15" s="73">
        <v>1369126.7291839484</v>
      </c>
      <c r="J15" s="423" t="s">
        <v>136</v>
      </c>
      <c r="K15" s="75">
        <v>2790097.8603265295</v>
      </c>
      <c r="L15" s="75">
        <v>3897.185466971247</v>
      </c>
      <c r="M15" s="75">
        <v>163260.2373411807</v>
      </c>
      <c r="N15" s="75">
        <v>483724.16809124197</v>
      </c>
      <c r="O15" s="75">
        <v>3440979.4512259234</v>
      </c>
      <c r="P15" s="434">
        <v>2</v>
      </c>
      <c r="Q15" s="428" t="s">
        <v>43</v>
      </c>
      <c r="R15" s="75">
        <f t="shared" si="2"/>
        <v>1720489.7256129617</v>
      </c>
      <c r="S15" s="79">
        <f t="shared" si="0"/>
        <v>25.663292443237818</v>
      </c>
      <c r="T15" s="79">
        <f t="shared" si="0"/>
        <v>0</v>
      </c>
      <c r="U15" s="79">
        <f t="shared" si="3"/>
        <v>25.663292443237818</v>
      </c>
      <c r="V15" s="80">
        <f t="shared" si="1"/>
        <v>702725.9928580266</v>
      </c>
      <c r="W15" s="79">
        <f t="shared" si="1"/>
        <v>0</v>
      </c>
      <c r="X15" s="81">
        <f t="shared" si="4"/>
        <v>351362.9964290133</v>
      </c>
      <c r="Y15" s="82"/>
      <c r="Z15" s="82" t="s">
        <v>132</v>
      </c>
      <c r="AA15" s="84"/>
      <c r="AB15" s="85"/>
    </row>
    <row r="16" spans="1:28" s="54" customFormat="1" ht="34.5" customHeight="1">
      <c r="A16" s="329" t="s">
        <v>137</v>
      </c>
      <c r="B16" s="270">
        <v>8797523.782686908</v>
      </c>
      <c r="C16" s="270">
        <v>13807.501285114156</v>
      </c>
      <c r="D16" s="270">
        <v>587394.7064107397</v>
      </c>
      <c r="E16" s="270">
        <v>2256465.9818159454</v>
      </c>
      <c r="F16" s="270">
        <v>11655191.972198706</v>
      </c>
      <c r="G16" s="435">
        <v>1</v>
      </c>
      <c r="H16" s="424" t="s">
        <v>138</v>
      </c>
      <c r="I16" s="73">
        <v>11655191.972198706</v>
      </c>
      <c r="J16" s="423" t="s">
        <v>137</v>
      </c>
      <c r="K16" s="75">
        <v>7454996.674594339</v>
      </c>
      <c r="L16" s="75">
        <v>12938.655750344542</v>
      </c>
      <c r="M16" s="75">
        <v>542023.98797272</v>
      </c>
      <c r="N16" s="75">
        <v>1605964.2380629235</v>
      </c>
      <c r="O16" s="75">
        <v>9615923.556380326</v>
      </c>
      <c r="P16" s="436">
        <v>1</v>
      </c>
      <c r="Q16" s="428" t="s">
        <v>138</v>
      </c>
      <c r="R16" s="75">
        <f t="shared" si="2"/>
        <v>9615923.556380326</v>
      </c>
      <c r="S16" s="79">
        <f t="shared" si="0"/>
        <v>-17.496652313258124</v>
      </c>
      <c r="T16" s="79">
        <f t="shared" si="0"/>
        <v>0</v>
      </c>
      <c r="U16" s="79">
        <f t="shared" si="3"/>
        <v>-17.496652313258124</v>
      </c>
      <c r="V16" s="80">
        <f t="shared" si="1"/>
        <v>-2039268.4158183802</v>
      </c>
      <c r="W16" s="79">
        <f t="shared" si="1"/>
        <v>0</v>
      </c>
      <c r="X16" s="81">
        <f t="shared" si="4"/>
        <v>-2039268.4158183802</v>
      </c>
      <c r="Y16" s="82" t="s">
        <v>139</v>
      </c>
      <c r="Z16" s="82" t="s">
        <v>139</v>
      </c>
      <c r="AA16" s="84"/>
      <c r="AB16" s="203"/>
    </row>
    <row r="17" spans="1:28" s="54" customFormat="1" ht="34.5" customHeight="1">
      <c r="A17" s="329" t="s">
        <v>140</v>
      </c>
      <c r="B17" s="270">
        <v>5067557.96214289</v>
      </c>
      <c r="C17" s="270">
        <v>5229.078456986302</v>
      </c>
      <c r="D17" s="270">
        <v>222453.93584367126</v>
      </c>
      <c r="E17" s="270">
        <v>854552.7109352468</v>
      </c>
      <c r="F17" s="270">
        <v>6149793.687378796</v>
      </c>
      <c r="G17" s="437">
        <v>1</v>
      </c>
      <c r="H17" s="424" t="s">
        <v>138</v>
      </c>
      <c r="I17" s="73">
        <v>6149793.687378796</v>
      </c>
      <c r="J17" s="423" t="s">
        <v>140</v>
      </c>
      <c r="K17" s="75">
        <v>4990582.944692422</v>
      </c>
      <c r="L17" s="75">
        <v>6079.609328475145</v>
      </c>
      <c r="M17" s="75">
        <v>254685.9702522419</v>
      </c>
      <c r="N17" s="75">
        <v>754609.7022223375</v>
      </c>
      <c r="O17" s="75">
        <v>6005958.226495476</v>
      </c>
      <c r="P17" s="436">
        <v>1</v>
      </c>
      <c r="Q17" s="428" t="s">
        <v>138</v>
      </c>
      <c r="R17" s="75">
        <f t="shared" si="2"/>
        <v>6005958.226495476</v>
      </c>
      <c r="S17" s="79">
        <f t="shared" si="0"/>
        <v>-2.338866443251787</v>
      </c>
      <c r="T17" s="79">
        <f t="shared" si="0"/>
        <v>0</v>
      </c>
      <c r="U17" s="79">
        <f t="shared" si="3"/>
        <v>-2.338866443251787</v>
      </c>
      <c r="V17" s="80">
        <f t="shared" si="1"/>
        <v>-143835.46088331938</v>
      </c>
      <c r="W17" s="79">
        <f t="shared" si="1"/>
        <v>0</v>
      </c>
      <c r="X17" s="81">
        <f t="shared" si="4"/>
        <v>-143835.46088331938</v>
      </c>
      <c r="Y17" s="438" t="s">
        <v>139</v>
      </c>
      <c r="Z17" s="438" t="s">
        <v>139</v>
      </c>
      <c r="AA17" s="248"/>
      <c r="AB17" s="249"/>
    </row>
    <row r="18" spans="1:28" s="54" customFormat="1" ht="34.5" customHeight="1" thickBot="1">
      <c r="A18" s="125" t="s">
        <v>177</v>
      </c>
      <c r="B18" s="126">
        <f>SUM(B9:B17)</f>
        <v>55003242.32544292</v>
      </c>
      <c r="C18" s="126">
        <f>SUM(C9:C17)</f>
        <v>68353.96675799087</v>
      </c>
      <c r="D18" s="126">
        <f>SUM(D9:D17)</f>
        <v>2907894.586191781</v>
      </c>
      <c r="E18" s="126">
        <f>SUM(E9:E17)</f>
        <v>11170623.672356166</v>
      </c>
      <c r="F18" s="126">
        <f>SUM(F9:F17)</f>
        <v>69150114.55074885</v>
      </c>
      <c r="G18" s="71"/>
      <c r="H18" s="118"/>
      <c r="I18" s="73"/>
      <c r="J18" s="125" t="s">
        <v>177</v>
      </c>
      <c r="K18" s="127">
        <f>SUM(K9:K17)</f>
        <v>49919743.30166814</v>
      </c>
      <c r="L18" s="127">
        <f>SUM(L9:L17)</f>
        <v>73267.08677905943</v>
      </c>
      <c r="M18" s="127">
        <f>SUM(M9:M17)</f>
        <v>3069292.462014198</v>
      </c>
      <c r="N18" s="127">
        <f>SUM(N9:N17)</f>
        <v>9094014.36011535</v>
      </c>
      <c r="O18" s="127">
        <f>SUM(O9:O17)</f>
        <v>62156317.21057674</v>
      </c>
      <c r="P18" s="436"/>
      <c r="Q18" s="428"/>
      <c r="R18" s="75"/>
      <c r="S18" s="79"/>
      <c r="T18" s="79"/>
      <c r="U18" s="79"/>
      <c r="V18" s="80"/>
      <c r="W18" s="79"/>
      <c r="X18" s="81"/>
      <c r="Y18" s="438"/>
      <c r="Z18" s="438"/>
      <c r="AA18" s="248"/>
      <c r="AB18" s="249"/>
    </row>
    <row r="19" spans="1:28" ht="34.5" customHeight="1" thickTop="1">
      <c r="A19" s="149"/>
      <c r="B19" s="149"/>
      <c r="C19" s="149"/>
      <c r="D19" s="149"/>
      <c r="E19" s="149"/>
      <c r="F19" s="250"/>
      <c r="G19" s="251"/>
      <c r="H19" s="151"/>
      <c r="I19" s="250"/>
      <c r="J19" s="153"/>
      <c r="K19" s="154"/>
      <c r="L19" s="154"/>
      <c r="M19" s="154"/>
      <c r="N19" s="154"/>
      <c r="O19" s="154"/>
      <c r="P19" s="155"/>
      <c r="Q19" s="156"/>
      <c r="R19" s="157"/>
      <c r="S19" s="253"/>
      <c r="T19" s="253"/>
      <c r="U19" s="253"/>
      <c r="V19" s="154"/>
      <c r="W19" s="253"/>
      <c r="X19" s="253"/>
      <c r="Y19" s="160"/>
      <c r="Z19" s="160"/>
      <c r="AA19" s="254"/>
      <c r="AB19" s="149"/>
    </row>
    <row r="20" spans="1:28" ht="34.5" customHeight="1">
      <c r="A20" s="163" t="s">
        <v>179</v>
      </c>
      <c r="B20" s="163"/>
      <c r="C20" s="163"/>
      <c r="D20" s="149"/>
      <c r="E20" s="149"/>
      <c r="F20" s="250"/>
      <c r="G20" s="251"/>
      <c r="H20" s="252"/>
      <c r="I20" s="250"/>
      <c r="J20" s="153"/>
      <c r="K20" s="154"/>
      <c r="L20" s="154"/>
      <c r="M20" s="154"/>
      <c r="N20" s="154"/>
      <c r="O20" s="154"/>
      <c r="P20" s="155"/>
      <c r="Q20" s="156"/>
      <c r="R20" s="157"/>
      <c r="S20" s="253"/>
      <c r="T20" s="253"/>
      <c r="U20" s="253"/>
      <c r="V20" s="154"/>
      <c r="W20" s="253"/>
      <c r="X20" s="253"/>
      <c r="Y20" s="160"/>
      <c r="Z20" s="160"/>
      <c r="AA20" s="254"/>
      <c r="AB20" s="149"/>
    </row>
    <row r="21" spans="1:28" ht="34.5" customHeight="1">
      <c r="A21" s="165" t="s">
        <v>180</v>
      </c>
      <c r="B21" s="166"/>
      <c r="C21" s="163"/>
      <c r="D21" s="149"/>
      <c r="E21" s="149"/>
      <c r="F21" s="250"/>
      <c r="G21" s="251"/>
      <c r="H21" s="252"/>
      <c r="I21" s="250"/>
      <c r="J21" s="153"/>
      <c r="K21" s="154"/>
      <c r="L21" s="154"/>
      <c r="M21" s="154"/>
      <c r="N21" s="154"/>
      <c r="O21" s="154"/>
      <c r="P21" s="155"/>
      <c r="Q21" s="156"/>
      <c r="R21" s="157"/>
      <c r="S21" s="253"/>
      <c r="T21" s="253"/>
      <c r="U21" s="253"/>
      <c r="V21" s="154"/>
      <c r="W21" s="253"/>
      <c r="X21" s="253"/>
      <c r="Y21" s="160"/>
      <c r="Z21" s="160"/>
      <c r="AA21" s="254"/>
      <c r="AB21" s="149"/>
    </row>
    <row r="22" spans="1:28" ht="34.5" customHeight="1">
      <c r="A22" s="166" t="s">
        <v>181</v>
      </c>
      <c r="B22" s="163"/>
      <c r="C22" s="163"/>
      <c r="D22" s="149"/>
      <c r="E22" s="149"/>
      <c r="F22" s="250"/>
      <c r="G22" s="251"/>
      <c r="H22" s="252"/>
      <c r="I22" s="250"/>
      <c r="J22" s="153"/>
      <c r="K22" s="154"/>
      <c r="L22" s="154"/>
      <c r="M22" s="154"/>
      <c r="N22" s="154"/>
      <c r="O22" s="154"/>
      <c r="P22" s="155"/>
      <c r="Q22" s="156"/>
      <c r="R22" s="157"/>
      <c r="S22" s="253"/>
      <c r="T22" s="253"/>
      <c r="U22" s="253"/>
      <c r="V22" s="154"/>
      <c r="W22" s="253"/>
      <c r="X22" s="253"/>
      <c r="Y22" s="160"/>
      <c r="Z22" s="160"/>
      <c r="AA22" s="254"/>
      <c r="AB22" s="149"/>
    </row>
    <row r="23" spans="1:28" ht="34.5" customHeight="1">
      <c r="A23" s="149"/>
      <c r="B23" s="149"/>
      <c r="C23" s="149"/>
      <c r="D23" s="149"/>
      <c r="E23" s="149"/>
      <c r="F23" s="250"/>
      <c r="G23" s="251"/>
      <c r="H23" s="252"/>
      <c r="I23" s="250"/>
      <c r="J23" s="153"/>
      <c r="K23" s="154"/>
      <c r="L23" s="154"/>
      <c r="M23" s="154"/>
      <c r="N23" s="154"/>
      <c r="O23" s="154"/>
      <c r="P23" s="155"/>
      <c r="Q23" s="156"/>
      <c r="R23" s="157"/>
      <c r="S23" s="253"/>
      <c r="T23" s="253"/>
      <c r="U23" s="253"/>
      <c r="V23" s="154"/>
      <c r="W23" s="253"/>
      <c r="X23" s="253"/>
      <c r="Y23" s="160"/>
      <c r="Z23" s="160"/>
      <c r="AA23" s="254"/>
      <c r="AB23" s="149"/>
    </row>
    <row r="24" spans="1:28" ht="34.5" customHeight="1">
      <c r="A24" s="149"/>
      <c r="B24" s="149"/>
      <c r="C24" s="149"/>
      <c r="D24" s="149"/>
      <c r="E24" s="149"/>
      <c r="F24" s="250"/>
      <c r="G24" s="251"/>
      <c r="H24" s="151"/>
      <c r="I24" s="250"/>
      <c r="J24" s="153"/>
      <c r="K24" s="154"/>
      <c r="L24" s="154"/>
      <c r="M24" s="154"/>
      <c r="N24" s="154"/>
      <c r="O24" s="154"/>
      <c r="P24" s="155"/>
      <c r="Q24" s="156"/>
      <c r="R24" s="157"/>
      <c r="S24" s="253"/>
      <c r="T24" s="253"/>
      <c r="U24" s="253"/>
      <c r="V24" s="154"/>
      <c r="W24" s="253"/>
      <c r="X24" s="253"/>
      <c r="Y24" s="160"/>
      <c r="Z24" s="160"/>
      <c r="AA24" s="254"/>
      <c r="AB24" s="149"/>
    </row>
    <row r="25" spans="1:28" ht="34.5" customHeight="1">
      <c r="A25" s="149"/>
      <c r="B25" s="149"/>
      <c r="C25" s="149"/>
      <c r="D25" s="149"/>
      <c r="E25" s="149"/>
      <c r="F25" s="250"/>
      <c r="G25" s="251"/>
      <c r="H25" s="252"/>
      <c r="I25" s="250"/>
      <c r="J25" s="153"/>
      <c r="K25" s="154"/>
      <c r="L25" s="154"/>
      <c r="M25" s="154"/>
      <c r="N25" s="154"/>
      <c r="O25" s="154"/>
      <c r="P25" s="155"/>
      <c r="Q25" s="156"/>
      <c r="R25" s="157"/>
      <c r="S25" s="253"/>
      <c r="T25" s="253"/>
      <c r="U25" s="253"/>
      <c r="V25" s="154"/>
      <c r="W25" s="253"/>
      <c r="X25" s="253"/>
      <c r="Y25" s="160"/>
      <c r="Z25" s="160"/>
      <c r="AA25" s="254"/>
      <c r="AB25" s="149"/>
    </row>
    <row r="26" spans="1:28" ht="34.5" customHeight="1">
      <c r="A26" s="149"/>
      <c r="B26" s="149"/>
      <c r="C26" s="149"/>
      <c r="D26" s="149"/>
      <c r="E26" s="149"/>
      <c r="F26" s="250"/>
      <c r="G26" s="251"/>
      <c r="H26" s="252"/>
      <c r="I26" s="250"/>
      <c r="J26" s="153"/>
      <c r="K26" s="154"/>
      <c r="L26" s="154"/>
      <c r="M26" s="154"/>
      <c r="N26" s="154"/>
      <c r="O26" s="154"/>
      <c r="P26" s="155"/>
      <c r="Q26" s="156"/>
      <c r="R26" s="157"/>
      <c r="S26" s="253"/>
      <c r="T26" s="253"/>
      <c r="U26" s="253"/>
      <c r="V26" s="154"/>
      <c r="W26" s="253"/>
      <c r="X26" s="253"/>
      <c r="Y26" s="160"/>
      <c r="Z26" s="160"/>
      <c r="AA26" s="254"/>
      <c r="AB26" s="149"/>
    </row>
    <row r="27" spans="1:28" ht="34.5" customHeight="1">
      <c r="A27" s="149"/>
      <c r="B27" s="149"/>
      <c r="C27" s="149"/>
      <c r="D27" s="149"/>
      <c r="E27" s="149"/>
      <c r="F27" s="250"/>
      <c r="G27" s="251"/>
      <c r="H27" s="252"/>
      <c r="I27" s="250"/>
      <c r="J27" s="153"/>
      <c r="K27" s="154"/>
      <c r="L27" s="154"/>
      <c r="M27" s="154"/>
      <c r="N27" s="154"/>
      <c r="O27" s="154"/>
      <c r="P27" s="155"/>
      <c r="Q27" s="156"/>
      <c r="R27" s="157"/>
      <c r="S27" s="158"/>
      <c r="T27" s="158"/>
      <c r="U27" s="158"/>
      <c r="V27" s="255"/>
      <c r="W27" s="158"/>
      <c r="X27" s="158"/>
      <c r="Y27" s="160"/>
      <c r="Z27" s="160"/>
      <c r="AA27" s="254"/>
      <c r="AB27" s="149"/>
    </row>
    <row r="28" spans="1:28" ht="34.5" customHeight="1">
      <c r="A28" s="149"/>
      <c r="B28" s="149"/>
      <c r="C28" s="149"/>
      <c r="D28" s="149"/>
      <c r="E28" s="149"/>
      <c r="F28" s="250"/>
      <c r="G28" s="251"/>
      <c r="H28" s="252"/>
      <c r="I28" s="250"/>
      <c r="J28" s="153"/>
      <c r="K28" s="154"/>
      <c r="L28" s="154"/>
      <c r="M28" s="154"/>
      <c r="N28" s="154"/>
      <c r="O28" s="154"/>
      <c r="P28" s="155"/>
      <c r="Q28" s="156"/>
      <c r="R28" s="157"/>
      <c r="S28" s="158"/>
      <c r="T28" s="158"/>
      <c r="U28" s="158"/>
      <c r="V28" s="255"/>
      <c r="W28" s="158"/>
      <c r="X28" s="158"/>
      <c r="Y28" s="160"/>
      <c r="Z28" s="160"/>
      <c r="AA28" s="254"/>
      <c r="AB28" s="149"/>
    </row>
    <row r="29" spans="1:28" ht="34.5" customHeight="1">
      <c r="A29" s="149"/>
      <c r="B29" s="149"/>
      <c r="C29" s="149"/>
      <c r="D29" s="149"/>
      <c r="E29" s="149"/>
      <c r="F29" s="250"/>
      <c r="G29" s="251"/>
      <c r="H29" s="151"/>
      <c r="I29" s="250"/>
      <c r="J29" s="153"/>
      <c r="K29" s="154"/>
      <c r="L29" s="154"/>
      <c r="M29" s="154"/>
      <c r="N29" s="154"/>
      <c r="O29" s="154"/>
      <c r="P29" s="155"/>
      <c r="Q29" s="156"/>
      <c r="R29" s="157"/>
      <c r="S29" s="158"/>
      <c r="T29" s="158"/>
      <c r="U29" s="158"/>
      <c r="V29" s="255"/>
      <c r="W29" s="158"/>
      <c r="X29" s="158"/>
      <c r="Y29" s="160"/>
      <c r="Z29" s="160"/>
      <c r="AA29" s="254"/>
      <c r="AB29" s="149"/>
    </row>
    <row r="30" spans="1:28" ht="34.5" customHeight="1">
      <c r="A30" s="149"/>
      <c r="B30" s="149"/>
      <c r="C30" s="149"/>
      <c r="D30" s="149"/>
      <c r="E30" s="149"/>
      <c r="F30" s="250"/>
      <c r="G30" s="251"/>
      <c r="H30" s="151"/>
      <c r="I30" s="250"/>
      <c r="J30" s="153"/>
      <c r="K30" s="154"/>
      <c r="L30" s="154"/>
      <c r="M30" s="154"/>
      <c r="N30" s="154"/>
      <c r="O30" s="154"/>
      <c r="P30" s="155"/>
      <c r="Q30" s="156"/>
      <c r="R30" s="157"/>
      <c r="S30" s="158"/>
      <c r="T30" s="158"/>
      <c r="U30" s="158"/>
      <c r="V30" s="255"/>
      <c r="W30" s="158"/>
      <c r="X30" s="158"/>
      <c r="Y30" s="160"/>
      <c r="Z30" s="160"/>
      <c r="AA30" s="254"/>
      <c r="AB30" s="149"/>
    </row>
    <row r="31" spans="1:28" ht="34.5" customHeight="1">
      <c r="A31" s="149"/>
      <c r="B31" s="149"/>
      <c r="C31" s="149"/>
      <c r="D31" s="149"/>
      <c r="E31" s="149"/>
      <c r="F31" s="250"/>
      <c r="G31" s="251"/>
      <c r="H31" s="151"/>
      <c r="I31" s="250"/>
      <c r="J31" s="153"/>
      <c r="K31" s="154"/>
      <c r="L31" s="154"/>
      <c r="M31" s="154"/>
      <c r="N31" s="154"/>
      <c r="O31" s="154"/>
      <c r="P31" s="155"/>
      <c r="Q31" s="156"/>
      <c r="R31" s="157"/>
      <c r="S31" s="158"/>
      <c r="T31" s="158"/>
      <c r="U31" s="158"/>
      <c r="V31" s="255"/>
      <c r="W31" s="158"/>
      <c r="X31" s="158"/>
      <c r="Y31" s="160"/>
      <c r="Z31" s="160"/>
      <c r="AA31" s="254"/>
      <c r="AB31" s="149"/>
    </row>
    <row r="32" spans="1:28" ht="34.5" customHeight="1">
      <c r="A32" s="149"/>
      <c r="B32" s="149"/>
      <c r="C32" s="149"/>
      <c r="D32" s="149"/>
      <c r="E32" s="149"/>
      <c r="F32" s="250"/>
      <c r="G32" s="251"/>
      <c r="H32" s="151"/>
      <c r="I32" s="250"/>
      <c r="J32" s="153"/>
      <c r="K32" s="154"/>
      <c r="L32" s="154"/>
      <c r="M32" s="154"/>
      <c r="N32" s="154"/>
      <c r="O32" s="154"/>
      <c r="P32" s="155"/>
      <c r="Q32" s="156"/>
      <c r="R32" s="157"/>
      <c r="S32" s="158"/>
      <c r="T32" s="158"/>
      <c r="U32" s="158"/>
      <c r="V32" s="255"/>
      <c r="W32" s="158"/>
      <c r="X32" s="158"/>
      <c r="Y32" s="160"/>
      <c r="Z32" s="160"/>
      <c r="AA32" s="254"/>
      <c r="AB32" s="149"/>
    </row>
    <row r="33" spans="1:28" ht="34.5" customHeight="1">
      <c r="A33" s="149"/>
      <c r="B33" s="149"/>
      <c r="C33" s="149"/>
      <c r="D33" s="149"/>
      <c r="E33" s="149"/>
      <c r="F33" s="250"/>
      <c r="G33" s="251"/>
      <c r="H33" s="151"/>
      <c r="I33" s="250"/>
      <c r="J33" s="153"/>
      <c r="K33" s="154"/>
      <c r="L33" s="154"/>
      <c r="M33" s="154"/>
      <c r="N33" s="154"/>
      <c r="O33" s="154"/>
      <c r="P33" s="155"/>
      <c r="Q33" s="156"/>
      <c r="R33" s="157"/>
      <c r="S33" s="158"/>
      <c r="T33" s="158"/>
      <c r="U33" s="158"/>
      <c r="V33" s="255"/>
      <c r="W33" s="158"/>
      <c r="X33" s="158"/>
      <c r="Y33" s="160"/>
      <c r="Z33" s="160"/>
      <c r="AA33" s="254"/>
      <c r="AB33" s="149"/>
    </row>
    <row r="34" spans="1:28" ht="34.5" customHeight="1">
      <c r="A34" s="149"/>
      <c r="B34" s="149"/>
      <c r="C34" s="149"/>
      <c r="D34" s="149"/>
      <c r="E34" s="149"/>
      <c r="F34" s="250"/>
      <c r="G34" s="251"/>
      <c r="H34" s="151"/>
      <c r="I34" s="250"/>
      <c r="J34" s="153"/>
      <c r="K34" s="154"/>
      <c r="L34" s="154"/>
      <c r="M34" s="154"/>
      <c r="N34" s="154"/>
      <c r="O34" s="154"/>
      <c r="P34" s="155"/>
      <c r="Q34" s="156"/>
      <c r="R34" s="157"/>
      <c r="S34" s="158"/>
      <c r="T34" s="158"/>
      <c r="U34" s="158"/>
      <c r="V34" s="255"/>
      <c r="W34" s="158"/>
      <c r="X34" s="158"/>
      <c r="Y34" s="160"/>
      <c r="Z34" s="160"/>
      <c r="AA34" s="254"/>
      <c r="AB34" s="149"/>
    </row>
    <row r="35" spans="1:28" ht="34.5" customHeight="1">
      <c r="A35" s="149"/>
      <c r="B35" s="149"/>
      <c r="C35" s="149"/>
      <c r="D35" s="149"/>
      <c r="E35" s="149"/>
      <c r="F35" s="250"/>
      <c r="G35" s="251"/>
      <c r="H35" s="151"/>
      <c r="I35" s="250"/>
      <c r="J35" s="153"/>
      <c r="K35" s="154"/>
      <c r="L35" s="154"/>
      <c r="M35" s="154"/>
      <c r="N35" s="154"/>
      <c r="O35" s="154"/>
      <c r="P35" s="155"/>
      <c r="Q35" s="156"/>
      <c r="R35" s="157"/>
      <c r="S35" s="158"/>
      <c r="T35" s="158"/>
      <c r="U35" s="158"/>
      <c r="V35" s="255"/>
      <c r="W35" s="158"/>
      <c r="X35" s="158"/>
      <c r="Y35" s="160"/>
      <c r="Z35" s="160"/>
      <c r="AA35" s="254"/>
      <c r="AB35" s="149"/>
    </row>
    <row r="36" spans="1:28" ht="34.5" customHeight="1">
      <c r="A36" s="149"/>
      <c r="B36" s="149"/>
      <c r="C36" s="149"/>
      <c r="D36" s="149"/>
      <c r="E36" s="149"/>
      <c r="F36" s="250"/>
      <c r="G36" s="251"/>
      <c r="H36" s="151"/>
      <c r="I36" s="250"/>
      <c r="J36" s="153"/>
      <c r="K36" s="154"/>
      <c r="L36" s="154"/>
      <c r="M36" s="154"/>
      <c r="N36" s="154"/>
      <c r="O36" s="154"/>
      <c r="P36" s="155"/>
      <c r="Q36" s="156"/>
      <c r="R36" s="157"/>
      <c r="S36" s="158"/>
      <c r="T36" s="158"/>
      <c r="U36" s="158"/>
      <c r="V36" s="255"/>
      <c r="W36" s="158"/>
      <c r="X36" s="158"/>
      <c r="Y36" s="160"/>
      <c r="Z36" s="160"/>
      <c r="AA36" s="254"/>
      <c r="AB36" s="149"/>
    </row>
    <row r="37" spans="1:28" ht="34.5" customHeight="1">
      <c r="A37" s="149"/>
      <c r="B37" s="149"/>
      <c r="C37" s="149"/>
      <c r="D37" s="149"/>
      <c r="E37" s="149"/>
      <c r="F37" s="250"/>
      <c r="G37" s="251"/>
      <c r="H37" s="151"/>
      <c r="I37" s="250"/>
      <c r="J37" s="153"/>
      <c r="K37" s="154"/>
      <c r="L37" s="154"/>
      <c r="M37" s="154"/>
      <c r="N37" s="154"/>
      <c r="O37" s="154"/>
      <c r="P37" s="155"/>
      <c r="Q37" s="156"/>
      <c r="R37" s="157"/>
      <c r="S37" s="158"/>
      <c r="T37" s="158"/>
      <c r="U37" s="158"/>
      <c r="V37" s="255"/>
      <c r="W37" s="158"/>
      <c r="X37" s="158"/>
      <c r="Y37" s="160"/>
      <c r="Z37" s="160"/>
      <c r="AA37" s="254"/>
      <c r="AB37" s="149"/>
    </row>
    <row r="38" spans="1:28" ht="34.5" customHeight="1">
      <c r="A38" s="149"/>
      <c r="B38" s="149"/>
      <c r="C38" s="149"/>
      <c r="D38" s="149"/>
      <c r="E38" s="149"/>
      <c r="F38" s="250"/>
      <c r="G38" s="251"/>
      <c r="H38" s="151"/>
      <c r="I38" s="250"/>
      <c r="J38" s="153"/>
      <c r="K38" s="154"/>
      <c r="L38" s="154"/>
      <c r="M38" s="154"/>
      <c r="N38" s="154"/>
      <c r="O38" s="154"/>
      <c r="P38" s="155"/>
      <c r="Q38" s="156"/>
      <c r="R38" s="157"/>
      <c r="S38" s="158"/>
      <c r="T38" s="158"/>
      <c r="U38" s="158"/>
      <c r="V38" s="255"/>
      <c r="W38" s="158"/>
      <c r="X38" s="158"/>
      <c r="Y38" s="160"/>
      <c r="Z38" s="160"/>
      <c r="AA38" s="254"/>
      <c r="AB38" s="149"/>
    </row>
    <row r="39" spans="1:28" ht="34.5" customHeight="1">
      <c r="A39" s="149"/>
      <c r="B39" s="149"/>
      <c r="C39" s="149"/>
      <c r="D39" s="149"/>
      <c r="E39" s="149"/>
      <c r="F39" s="250"/>
      <c r="G39" s="251"/>
      <c r="H39" s="151"/>
      <c r="I39" s="250"/>
      <c r="J39" s="153"/>
      <c r="K39" s="154"/>
      <c r="L39" s="154"/>
      <c r="M39" s="154"/>
      <c r="N39" s="154"/>
      <c r="O39" s="154"/>
      <c r="P39" s="155"/>
      <c r="Q39" s="156"/>
      <c r="R39" s="157"/>
      <c r="S39" s="158"/>
      <c r="T39" s="158"/>
      <c r="U39" s="158"/>
      <c r="V39" s="255"/>
      <c r="W39" s="158"/>
      <c r="X39" s="158"/>
      <c r="Y39" s="160"/>
      <c r="Z39" s="160"/>
      <c r="AA39" s="254"/>
      <c r="AB39" s="149"/>
    </row>
    <row r="40" spans="1:28" ht="34.5" customHeight="1">
      <c r="A40" s="149"/>
      <c r="B40" s="149"/>
      <c r="C40" s="149"/>
      <c r="D40" s="149"/>
      <c r="E40" s="149"/>
      <c r="F40" s="250"/>
      <c r="G40" s="251"/>
      <c r="H40" s="151"/>
      <c r="I40" s="250"/>
      <c r="J40" s="153"/>
      <c r="K40" s="154"/>
      <c r="L40" s="154"/>
      <c r="M40" s="154"/>
      <c r="N40" s="154"/>
      <c r="O40" s="154"/>
      <c r="P40" s="155"/>
      <c r="Q40" s="156"/>
      <c r="R40" s="157"/>
      <c r="S40" s="158"/>
      <c r="T40" s="158"/>
      <c r="U40" s="158"/>
      <c r="V40" s="255"/>
      <c r="W40" s="158"/>
      <c r="X40" s="158"/>
      <c r="Y40" s="160"/>
      <c r="Z40" s="160"/>
      <c r="AA40" s="254"/>
      <c r="AB40" s="149"/>
    </row>
    <row r="41" spans="1:28" ht="34.5" customHeight="1">
      <c r="A41" s="149"/>
      <c r="B41" s="149"/>
      <c r="C41" s="149"/>
      <c r="D41" s="149"/>
      <c r="E41" s="149"/>
      <c r="F41" s="250"/>
      <c r="G41" s="251"/>
      <c r="H41" s="151"/>
      <c r="I41" s="250"/>
      <c r="J41" s="153"/>
      <c r="K41" s="154"/>
      <c r="L41" s="154"/>
      <c r="M41" s="154"/>
      <c r="N41" s="154"/>
      <c r="O41" s="154"/>
      <c r="P41" s="155"/>
      <c r="Q41" s="156"/>
      <c r="R41" s="157"/>
      <c r="S41" s="158"/>
      <c r="T41" s="158"/>
      <c r="U41" s="158"/>
      <c r="V41" s="255"/>
      <c r="W41" s="158"/>
      <c r="X41" s="158"/>
      <c r="Y41" s="160"/>
      <c r="Z41" s="160"/>
      <c r="AA41" s="254"/>
      <c r="AB41" s="149"/>
    </row>
    <row r="42" spans="1:28" ht="34.5" customHeight="1">
      <c r="A42" s="149"/>
      <c r="B42" s="149"/>
      <c r="C42" s="149"/>
      <c r="D42" s="149"/>
      <c r="E42" s="149"/>
      <c r="F42" s="250"/>
      <c r="G42" s="251"/>
      <c r="H42" s="151"/>
      <c r="I42" s="250"/>
      <c r="J42" s="153"/>
      <c r="K42" s="154"/>
      <c r="L42" s="154"/>
      <c r="M42" s="154"/>
      <c r="N42" s="154"/>
      <c r="O42" s="154"/>
      <c r="P42" s="155"/>
      <c r="Q42" s="156"/>
      <c r="R42" s="157"/>
      <c r="S42" s="158"/>
      <c r="T42" s="158"/>
      <c r="U42" s="158"/>
      <c r="V42" s="255"/>
      <c r="W42" s="158"/>
      <c r="X42" s="158"/>
      <c r="Y42" s="160"/>
      <c r="Z42" s="160"/>
      <c r="AA42" s="254"/>
      <c r="AB42" s="149"/>
    </row>
    <row r="43" spans="1:28" ht="34.5" customHeight="1">
      <c r="A43" s="149"/>
      <c r="B43" s="149"/>
      <c r="C43" s="149"/>
      <c r="D43" s="149"/>
      <c r="E43" s="149"/>
      <c r="F43" s="250"/>
      <c r="G43" s="251"/>
      <c r="H43" s="151"/>
      <c r="I43" s="250"/>
      <c r="J43" s="153"/>
      <c r="K43" s="154"/>
      <c r="L43" s="154"/>
      <c r="M43" s="154"/>
      <c r="N43" s="154"/>
      <c r="O43" s="154"/>
      <c r="P43" s="155"/>
      <c r="Q43" s="156"/>
      <c r="R43" s="157"/>
      <c r="S43" s="158"/>
      <c r="T43" s="158"/>
      <c r="U43" s="158"/>
      <c r="V43" s="255"/>
      <c r="W43" s="158"/>
      <c r="X43" s="158"/>
      <c r="Y43" s="160"/>
      <c r="Z43" s="160"/>
      <c r="AA43" s="254"/>
      <c r="AB43" s="149"/>
    </row>
    <row r="44" spans="1:28" ht="34.5" customHeight="1">
      <c r="A44" s="149"/>
      <c r="B44" s="149"/>
      <c r="C44" s="149"/>
      <c r="D44" s="149"/>
      <c r="E44" s="149"/>
      <c r="F44" s="149"/>
      <c r="G44" s="150"/>
      <c r="H44" s="151"/>
      <c r="I44" s="152"/>
      <c r="J44" s="153"/>
      <c r="K44" s="154"/>
      <c r="L44" s="154"/>
      <c r="M44" s="154"/>
      <c r="N44" s="154"/>
      <c r="O44" s="154"/>
      <c r="P44" s="155"/>
      <c r="Q44" s="156"/>
      <c r="R44" s="157"/>
      <c r="S44" s="158"/>
      <c r="T44" s="158"/>
      <c r="U44" s="158"/>
      <c r="V44" s="255"/>
      <c r="W44" s="158"/>
      <c r="X44" s="158"/>
      <c r="Y44" s="160"/>
      <c r="Z44" s="160"/>
      <c r="AA44" s="254"/>
      <c r="AB44" s="149"/>
    </row>
    <row r="45" spans="1:28" ht="34.5" customHeight="1">
      <c r="A45" s="149"/>
      <c r="B45" s="149"/>
      <c r="C45" s="149"/>
      <c r="D45" s="149"/>
      <c r="E45" s="149"/>
      <c r="F45" s="149"/>
      <c r="G45" s="150"/>
      <c r="H45" s="151"/>
      <c r="I45" s="152"/>
      <c r="J45" s="153"/>
      <c r="K45" s="154"/>
      <c r="L45" s="154"/>
      <c r="M45" s="154"/>
      <c r="N45" s="154"/>
      <c r="O45" s="154"/>
      <c r="P45" s="155"/>
      <c r="Q45" s="156"/>
      <c r="R45" s="157"/>
      <c r="S45" s="158"/>
      <c r="T45" s="158"/>
      <c r="U45" s="158"/>
      <c r="V45" s="255"/>
      <c r="W45" s="158"/>
      <c r="X45" s="158"/>
      <c r="Y45" s="160"/>
      <c r="Z45" s="160"/>
      <c r="AA45" s="254"/>
      <c r="AB45" s="149"/>
    </row>
    <row r="46" spans="1:28" ht="34.5" customHeight="1">
      <c r="A46" s="149"/>
      <c r="B46" s="149"/>
      <c r="C46" s="149"/>
      <c r="D46" s="149"/>
      <c r="E46" s="149"/>
      <c r="F46" s="149"/>
      <c r="G46" s="150"/>
      <c r="H46" s="151"/>
      <c r="I46" s="152"/>
      <c r="J46" s="153"/>
      <c r="K46" s="154"/>
      <c r="L46" s="154"/>
      <c r="M46" s="154"/>
      <c r="N46" s="154"/>
      <c r="O46" s="154"/>
      <c r="P46" s="155"/>
      <c r="Q46" s="156"/>
      <c r="R46" s="157"/>
      <c r="S46" s="158"/>
      <c r="T46" s="158"/>
      <c r="U46" s="158"/>
      <c r="V46" s="255"/>
      <c r="W46" s="158"/>
      <c r="X46" s="158"/>
      <c r="Y46" s="160"/>
      <c r="Z46" s="160"/>
      <c r="AA46" s="254"/>
      <c r="AB46" s="149"/>
    </row>
    <row r="47" spans="1:28" ht="34.5" customHeight="1">
      <c r="A47" s="149"/>
      <c r="B47" s="149"/>
      <c r="C47" s="149"/>
      <c r="D47" s="149"/>
      <c r="E47" s="149"/>
      <c r="F47" s="149"/>
      <c r="G47" s="150"/>
      <c r="H47" s="151"/>
      <c r="I47" s="152"/>
      <c r="J47" s="153"/>
      <c r="K47" s="154"/>
      <c r="L47" s="154"/>
      <c r="M47" s="154"/>
      <c r="N47" s="154"/>
      <c r="O47" s="154"/>
      <c r="P47" s="155"/>
      <c r="Q47" s="156"/>
      <c r="R47" s="157"/>
      <c r="S47" s="158"/>
      <c r="T47" s="158"/>
      <c r="U47" s="158"/>
      <c r="V47" s="255"/>
      <c r="W47" s="158"/>
      <c r="X47" s="158"/>
      <c r="Y47" s="160"/>
      <c r="Z47" s="160"/>
      <c r="AA47" s="254"/>
      <c r="AB47" s="149"/>
    </row>
    <row r="48" spans="1:28" ht="34.5" customHeight="1">
      <c r="A48" s="149"/>
      <c r="B48" s="149"/>
      <c r="C48" s="149"/>
      <c r="D48" s="149"/>
      <c r="E48" s="149"/>
      <c r="F48" s="149"/>
      <c r="G48" s="150"/>
      <c r="H48" s="151"/>
      <c r="I48" s="152"/>
      <c r="J48" s="153"/>
      <c r="K48" s="154"/>
      <c r="L48" s="154"/>
      <c r="M48" s="154"/>
      <c r="N48" s="154"/>
      <c r="O48" s="154"/>
      <c r="P48" s="155"/>
      <c r="Q48" s="156"/>
      <c r="R48" s="157"/>
      <c r="S48" s="158"/>
      <c r="T48" s="158"/>
      <c r="U48" s="158"/>
      <c r="V48" s="255"/>
      <c r="W48" s="158"/>
      <c r="X48" s="158"/>
      <c r="Y48" s="160"/>
      <c r="Z48" s="160"/>
      <c r="AA48" s="254"/>
      <c r="AB48" s="149"/>
    </row>
    <row r="49" spans="1:28" ht="34.5" customHeight="1">
      <c r="A49" s="149"/>
      <c r="B49" s="149"/>
      <c r="C49" s="149"/>
      <c r="D49" s="149"/>
      <c r="E49" s="149"/>
      <c r="F49" s="149"/>
      <c r="G49" s="150"/>
      <c r="H49" s="151"/>
      <c r="I49" s="152"/>
      <c r="J49" s="153"/>
      <c r="K49" s="154"/>
      <c r="L49" s="154"/>
      <c r="M49" s="154"/>
      <c r="N49" s="154"/>
      <c r="O49" s="154"/>
      <c r="P49" s="155"/>
      <c r="Q49" s="156"/>
      <c r="R49" s="157"/>
      <c r="S49" s="158"/>
      <c r="T49" s="158"/>
      <c r="U49" s="158"/>
      <c r="V49" s="255"/>
      <c r="W49" s="158"/>
      <c r="X49" s="158"/>
      <c r="Y49" s="160"/>
      <c r="Z49" s="160"/>
      <c r="AA49" s="254"/>
      <c r="AB49" s="149"/>
    </row>
    <row r="50" spans="1:28" ht="34.5" customHeight="1">
      <c r="A50" s="149"/>
      <c r="B50" s="149"/>
      <c r="C50" s="149"/>
      <c r="D50" s="149"/>
      <c r="E50" s="149"/>
      <c r="F50" s="149"/>
      <c r="G50" s="150"/>
      <c r="H50" s="151"/>
      <c r="I50" s="152"/>
      <c r="J50" s="153"/>
      <c r="K50" s="154"/>
      <c r="L50" s="154"/>
      <c r="M50" s="154"/>
      <c r="N50" s="154"/>
      <c r="O50" s="154"/>
      <c r="P50" s="155"/>
      <c r="Q50" s="156"/>
      <c r="R50" s="157"/>
      <c r="S50" s="158"/>
      <c r="T50" s="158"/>
      <c r="U50" s="158"/>
      <c r="V50" s="255"/>
      <c r="W50" s="158"/>
      <c r="X50" s="158"/>
      <c r="Y50" s="160"/>
      <c r="Z50" s="160"/>
      <c r="AA50" s="254"/>
      <c r="AB50" s="149"/>
    </row>
    <row r="51" spans="1:28" ht="34.5" customHeight="1">
      <c r="A51" s="149"/>
      <c r="B51" s="149"/>
      <c r="C51" s="149"/>
      <c r="D51" s="149"/>
      <c r="E51" s="149"/>
      <c r="F51" s="149"/>
      <c r="G51" s="150"/>
      <c r="H51" s="151"/>
      <c r="I51" s="152"/>
      <c r="J51" s="153"/>
      <c r="K51" s="154"/>
      <c r="L51" s="154"/>
      <c r="M51" s="154"/>
      <c r="N51" s="154"/>
      <c r="O51" s="154"/>
      <c r="P51" s="155"/>
      <c r="Q51" s="156"/>
      <c r="R51" s="157"/>
      <c r="S51" s="158"/>
      <c r="T51" s="158"/>
      <c r="U51" s="158"/>
      <c r="V51" s="255"/>
      <c r="W51" s="158"/>
      <c r="X51" s="158"/>
      <c r="Y51" s="160"/>
      <c r="Z51" s="160"/>
      <c r="AA51" s="254"/>
      <c r="AB51" s="149"/>
    </row>
    <row r="52" spans="1:28" ht="34.5" customHeight="1">
      <c r="A52" s="149"/>
      <c r="B52" s="149"/>
      <c r="C52" s="149"/>
      <c r="D52" s="149"/>
      <c r="E52" s="149"/>
      <c r="F52" s="149"/>
      <c r="G52" s="150"/>
      <c r="H52" s="151"/>
      <c r="I52" s="152"/>
      <c r="J52" s="153"/>
      <c r="K52" s="154"/>
      <c r="L52" s="154"/>
      <c r="M52" s="154"/>
      <c r="N52" s="154"/>
      <c r="O52" s="154"/>
      <c r="P52" s="155"/>
      <c r="Q52" s="156"/>
      <c r="R52" s="157"/>
      <c r="S52" s="158"/>
      <c r="T52" s="158"/>
      <c r="U52" s="158"/>
      <c r="V52" s="255"/>
      <c r="W52" s="158"/>
      <c r="X52" s="158"/>
      <c r="Y52" s="160"/>
      <c r="Z52" s="160"/>
      <c r="AA52" s="254"/>
      <c r="AB52" s="149"/>
    </row>
    <row r="53" spans="1:28" ht="34.5" customHeight="1">
      <c r="A53" s="149"/>
      <c r="B53" s="149"/>
      <c r="C53" s="149"/>
      <c r="D53" s="149"/>
      <c r="E53" s="149"/>
      <c r="F53" s="149"/>
      <c r="G53" s="150"/>
      <c r="H53" s="151"/>
      <c r="I53" s="152"/>
      <c r="J53" s="153"/>
      <c r="K53" s="154"/>
      <c r="L53" s="154"/>
      <c r="M53" s="154"/>
      <c r="N53" s="154"/>
      <c r="O53" s="154"/>
      <c r="P53" s="155"/>
      <c r="Q53" s="156"/>
      <c r="R53" s="157"/>
      <c r="S53" s="158"/>
      <c r="T53" s="158"/>
      <c r="U53" s="158"/>
      <c r="V53" s="255"/>
      <c r="W53" s="158"/>
      <c r="X53" s="158"/>
      <c r="Y53" s="160"/>
      <c r="Z53" s="160"/>
      <c r="AA53" s="254"/>
      <c r="AB53" s="149"/>
    </row>
    <row r="54" spans="1:28" ht="34.5" customHeight="1">
      <c r="A54" s="149"/>
      <c r="B54" s="149"/>
      <c r="C54" s="149"/>
      <c r="D54" s="149"/>
      <c r="E54" s="149"/>
      <c r="F54" s="149"/>
      <c r="G54" s="150"/>
      <c r="H54" s="151"/>
      <c r="I54" s="152"/>
      <c r="J54" s="153"/>
      <c r="K54" s="154"/>
      <c r="L54" s="154"/>
      <c r="M54" s="154"/>
      <c r="N54" s="154"/>
      <c r="O54" s="154"/>
      <c r="P54" s="155"/>
      <c r="Q54" s="156"/>
      <c r="R54" s="157"/>
      <c r="S54" s="158"/>
      <c r="T54" s="158"/>
      <c r="U54" s="158"/>
      <c r="V54" s="255"/>
      <c r="W54" s="158"/>
      <c r="X54" s="158"/>
      <c r="Y54" s="160"/>
      <c r="Z54" s="160"/>
      <c r="AA54" s="254"/>
      <c r="AB54" s="149"/>
    </row>
    <row r="55" spans="1:28" ht="34.5" customHeight="1">
      <c r="A55" s="149"/>
      <c r="B55" s="149"/>
      <c r="C55" s="149"/>
      <c r="D55" s="149"/>
      <c r="E55" s="149"/>
      <c r="F55" s="149"/>
      <c r="G55" s="150"/>
      <c r="H55" s="151"/>
      <c r="I55" s="152"/>
      <c r="J55" s="153"/>
      <c r="K55" s="154"/>
      <c r="L55" s="154"/>
      <c r="M55" s="154"/>
      <c r="N55" s="154"/>
      <c r="O55" s="154"/>
      <c r="P55" s="155"/>
      <c r="Q55" s="156"/>
      <c r="R55" s="157"/>
      <c r="S55" s="158"/>
      <c r="T55" s="158"/>
      <c r="U55" s="158"/>
      <c r="V55" s="255"/>
      <c r="W55" s="158"/>
      <c r="X55" s="158"/>
      <c r="Y55" s="160"/>
      <c r="Z55" s="160"/>
      <c r="AA55" s="254"/>
      <c r="AB55" s="149"/>
    </row>
    <row r="56" spans="1:28" ht="34.5" customHeight="1">
      <c r="A56" s="149"/>
      <c r="B56" s="149"/>
      <c r="C56" s="149"/>
      <c r="D56" s="149"/>
      <c r="E56" s="149"/>
      <c r="F56" s="149"/>
      <c r="G56" s="150"/>
      <c r="H56" s="151"/>
      <c r="I56" s="152"/>
      <c r="J56" s="153"/>
      <c r="K56" s="154"/>
      <c r="L56" s="154"/>
      <c r="M56" s="154"/>
      <c r="N56" s="154"/>
      <c r="O56" s="154"/>
      <c r="P56" s="155"/>
      <c r="Q56" s="156"/>
      <c r="R56" s="157"/>
      <c r="S56" s="158"/>
      <c r="T56" s="158"/>
      <c r="U56" s="158"/>
      <c r="V56" s="255"/>
      <c r="W56" s="158"/>
      <c r="X56" s="158"/>
      <c r="Y56" s="160"/>
      <c r="Z56" s="160"/>
      <c r="AA56" s="254"/>
      <c r="AB56" s="149"/>
    </row>
    <row r="57" spans="1:28" ht="34.5" customHeight="1">
      <c r="A57" s="149"/>
      <c r="B57" s="149"/>
      <c r="C57" s="149"/>
      <c r="D57" s="149"/>
      <c r="E57" s="149"/>
      <c r="F57" s="149"/>
      <c r="G57" s="150"/>
      <c r="H57" s="151"/>
      <c r="I57" s="152"/>
      <c r="J57" s="153"/>
      <c r="K57" s="154"/>
      <c r="L57" s="154"/>
      <c r="M57" s="154"/>
      <c r="N57" s="154"/>
      <c r="O57" s="154"/>
      <c r="P57" s="155"/>
      <c r="Q57" s="156"/>
      <c r="R57" s="157"/>
      <c r="S57" s="158"/>
      <c r="T57" s="158"/>
      <c r="U57" s="158"/>
      <c r="V57" s="255"/>
      <c r="W57" s="158"/>
      <c r="X57" s="158"/>
      <c r="Y57" s="160"/>
      <c r="Z57" s="160"/>
      <c r="AA57" s="254"/>
      <c r="AB57" s="149"/>
    </row>
    <row r="58" spans="1:28" ht="34.5" customHeight="1">
      <c r="A58" s="149"/>
      <c r="B58" s="149"/>
      <c r="C58" s="149"/>
      <c r="D58" s="149"/>
      <c r="E58" s="149"/>
      <c r="F58" s="149"/>
      <c r="G58" s="150"/>
      <c r="H58" s="151"/>
      <c r="I58" s="152"/>
      <c r="J58" s="153"/>
      <c r="K58" s="154"/>
      <c r="L58" s="154"/>
      <c r="M58" s="154"/>
      <c r="N58" s="154"/>
      <c r="O58" s="154"/>
      <c r="P58" s="155"/>
      <c r="Q58" s="156"/>
      <c r="R58" s="157"/>
      <c r="S58" s="158"/>
      <c r="T58" s="158"/>
      <c r="U58" s="158"/>
      <c r="V58" s="255"/>
      <c r="W58" s="158"/>
      <c r="X58" s="158"/>
      <c r="Y58" s="160"/>
      <c r="Z58" s="160"/>
      <c r="AA58" s="254"/>
      <c r="AB58" s="149"/>
    </row>
    <row r="59" spans="1:28" ht="34.5" customHeight="1">
      <c r="A59" s="149"/>
      <c r="B59" s="149"/>
      <c r="C59" s="149"/>
      <c r="D59" s="149"/>
      <c r="E59" s="149"/>
      <c r="F59" s="149"/>
      <c r="G59" s="150"/>
      <c r="H59" s="151"/>
      <c r="I59" s="152"/>
      <c r="J59" s="153"/>
      <c r="K59" s="154"/>
      <c r="L59" s="154"/>
      <c r="M59" s="154"/>
      <c r="N59" s="154"/>
      <c r="O59" s="154"/>
      <c r="P59" s="155"/>
      <c r="Q59" s="156"/>
      <c r="R59" s="157"/>
      <c r="S59" s="158"/>
      <c r="T59" s="158"/>
      <c r="U59" s="158"/>
      <c r="V59" s="255"/>
      <c r="W59" s="158"/>
      <c r="X59" s="158"/>
      <c r="Y59" s="160"/>
      <c r="Z59" s="160"/>
      <c r="AA59" s="254"/>
      <c r="AB59" s="149"/>
    </row>
    <row r="60" spans="1:28" ht="34.5" customHeight="1">
      <c r="A60" s="149"/>
      <c r="B60" s="149"/>
      <c r="C60" s="149"/>
      <c r="D60" s="149"/>
      <c r="E60" s="149"/>
      <c r="F60" s="149"/>
      <c r="G60" s="150"/>
      <c r="H60" s="151"/>
      <c r="I60" s="152"/>
      <c r="J60" s="153"/>
      <c r="K60" s="154"/>
      <c r="L60" s="154"/>
      <c r="M60" s="154"/>
      <c r="N60" s="154"/>
      <c r="O60" s="154"/>
      <c r="P60" s="155"/>
      <c r="Q60" s="156"/>
      <c r="R60" s="157"/>
      <c r="S60" s="158"/>
      <c r="T60" s="158"/>
      <c r="U60" s="158"/>
      <c r="V60" s="255"/>
      <c r="W60" s="158"/>
      <c r="X60" s="158"/>
      <c r="Y60" s="160"/>
      <c r="Z60" s="160"/>
      <c r="AA60" s="254"/>
      <c r="AB60" s="149"/>
    </row>
    <row r="61" spans="1:28" ht="34.5" customHeight="1">
      <c r="A61" s="149"/>
      <c r="B61" s="149"/>
      <c r="C61" s="149"/>
      <c r="D61" s="149"/>
      <c r="E61" s="149"/>
      <c r="F61" s="149"/>
      <c r="G61" s="150"/>
      <c r="H61" s="151"/>
      <c r="I61" s="152"/>
      <c r="J61" s="153"/>
      <c r="K61" s="154"/>
      <c r="L61" s="154"/>
      <c r="M61" s="154"/>
      <c r="N61" s="154"/>
      <c r="O61" s="154"/>
      <c r="P61" s="155"/>
      <c r="Q61" s="156"/>
      <c r="R61" s="157"/>
      <c r="S61" s="158"/>
      <c r="T61" s="158"/>
      <c r="U61" s="158"/>
      <c r="V61" s="255"/>
      <c r="W61" s="158"/>
      <c r="X61" s="158"/>
      <c r="Y61" s="160"/>
      <c r="Z61" s="160"/>
      <c r="AA61" s="254"/>
      <c r="AB61" s="149"/>
    </row>
    <row r="62" spans="1:28" ht="34.5" customHeight="1">
      <c r="A62" s="149"/>
      <c r="B62" s="149"/>
      <c r="C62" s="149"/>
      <c r="D62" s="149"/>
      <c r="E62" s="149"/>
      <c r="F62" s="149"/>
      <c r="G62" s="150"/>
      <c r="H62" s="151"/>
      <c r="I62" s="152"/>
      <c r="J62" s="153"/>
      <c r="K62" s="154"/>
      <c r="L62" s="154"/>
      <c r="M62" s="154"/>
      <c r="N62" s="154"/>
      <c r="O62" s="154"/>
      <c r="P62" s="155"/>
      <c r="Q62" s="156"/>
      <c r="R62" s="157"/>
      <c r="S62" s="158"/>
      <c r="T62" s="158"/>
      <c r="U62" s="158"/>
      <c r="V62" s="255"/>
      <c r="W62" s="158"/>
      <c r="X62" s="158"/>
      <c r="Y62" s="160"/>
      <c r="Z62" s="160"/>
      <c r="AA62" s="254"/>
      <c r="AB62" s="149"/>
    </row>
    <row r="63" spans="1:28" ht="34.5" customHeight="1">
      <c r="A63" s="149"/>
      <c r="B63" s="149"/>
      <c r="C63" s="149"/>
      <c r="D63" s="149"/>
      <c r="E63" s="149"/>
      <c r="F63" s="149"/>
      <c r="G63" s="150"/>
      <c r="H63" s="151"/>
      <c r="I63" s="152"/>
      <c r="J63" s="153"/>
      <c r="K63" s="154"/>
      <c r="L63" s="154"/>
      <c r="M63" s="154"/>
      <c r="N63" s="154"/>
      <c r="O63" s="154"/>
      <c r="P63" s="155"/>
      <c r="Q63" s="156"/>
      <c r="R63" s="157"/>
      <c r="S63" s="158"/>
      <c r="T63" s="158"/>
      <c r="U63" s="158"/>
      <c r="V63" s="255"/>
      <c r="W63" s="158"/>
      <c r="X63" s="158"/>
      <c r="Y63" s="160"/>
      <c r="Z63" s="160"/>
      <c r="AA63" s="254"/>
      <c r="AB63" s="149"/>
    </row>
    <row r="64" spans="1:28" ht="34.5" customHeight="1">
      <c r="A64" s="149"/>
      <c r="B64" s="149"/>
      <c r="C64" s="149"/>
      <c r="D64" s="149"/>
      <c r="E64" s="149"/>
      <c r="F64" s="149"/>
      <c r="G64" s="150"/>
      <c r="H64" s="151"/>
      <c r="I64" s="152"/>
      <c r="J64" s="153"/>
      <c r="K64" s="154"/>
      <c r="L64" s="154"/>
      <c r="M64" s="154"/>
      <c r="N64" s="154"/>
      <c r="O64" s="154"/>
      <c r="P64" s="155"/>
      <c r="Q64" s="156"/>
      <c r="R64" s="157"/>
      <c r="S64" s="158"/>
      <c r="T64" s="158"/>
      <c r="U64" s="158"/>
      <c r="V64" s="255"/>
      <c r="W64" s="158"/>
      <c r="X64" s="158"/>
      <c r="Y64" s="160"/>
      <c r="Z64" s="160"/>
      <c r="AA64" s="254"/>
      <c r="AB64" s="149"/>
    </row>
    <row r="65" spans="1:28" ht="34.5" customHeight="1">
      <c r="A65" s="149"/>
      <c r="B65" s="149"/>
      <c r="C65" s="149"/>
      <c r="D65" s="149"/>
      <c r="E65" s="149"/>
      <c r="F65" s="149"/>
      <c r="G65" s="150"/>
      <c r="H65" s="151"/>
      <c r="I65" s="152"/>
      <c r="J65" s="153"/>
      <c r="K65" s="154"/>
      <c r="L65" s="154"/>
      <c r="M65" s="154"/>
      <c r="N65" s="154"/>
      <c r="O65" s="154"/>
      <c r="P65" s="155"/>
      <c r="Q65" s="156"/>
      <c r="R65" s="157"/>
      <c r="S65" s="158"/>
      <c r="T65" s="158"/>
      <c r="U65" s="158"/>
      <c r="V65" s="255"/>
      <c r="W65" s="158"/>
      <c r="X65" s="158"/>
      <c r="Y65" s="160"/>
      <c r="Z65" s="160"/>
      <c r="AA65" s="254"/>
      <c r="AB65" s="149"/>
    </row>
    <row r="66" spans="1:28" ht="34.5" customHeight="1">
      <c r="A66" s="149"/>
      <c r="B66" s="149"/>
      <c r="C66" s="149"/>
      <c r="D66" s="149"/>
      <c r="E66" s="149"/>
      <c r="F66" s="149"/>
      <c r="G66" s="150"/>
      <c r="H66" s="151"/>
      <c r="I66" s="152"/>
      <c r="J66" s="153"/>
      <c r="K66" s="154"/>
      <c r="L66" s="154"/>
      <c r="M66" s="154"/>
      <c r="N66" s="154"/>
      <c r="O66" s="154"/>
      <c r="P66" s="155"/>
      <c r="Q66" s="156"/>
      <c r="R66" s="157"/>
      <c r="S66" s="158"/>
      <c r="T66" s="158"/>
      <c r="U66" s="158"/>
      <c r="V66" s="255"/>
      <c r="W66" s="158"/>
      <c r="X66" s="158"/>
      <c r="Y66" s="160"/>
      <c r="Z66" s="160"/>
      <c r="AA66" s="254"/>
      <c r="AB66" s="149"/>
    </row>
    <row r="67" spans="1:28" ht="34.5" customHeight="1">
      <c r="A67" s="149"/>
      <c r="B67" s="149"/>
      <c r="C67" s="149"/>
      <c r="D67" s="149"/>
      <c r="E67" s="149"/>
      <c r="F67" s="149"/>
      <c r="G67" s="150"/>
      <c r="H67" s="151"/>
      <c r="I67" s="152"/>
      <c r="J67" s="153"/>
      <c r="K67" s="154"/>
      <c r="L67" s="154"/>
      <c r="M67" s="154"/>
      <c r="N67" s="154"/>
      <c r="O67" s="154"/>
      <c r="P67" s="155"/>
      <c r="Q67" s="156"/>
      <c r="R67" s="157"/>
      <c r="S67" s="158"/>
      <c r="T67" s="158"/>
      <c r="U67" s="158"/>
      <c r="V67" s="255"/>
      <c r="W67" s="158"/>
      <c r="X67" s="158"/>
      <c r="Y67" s="160"/>
      <c r="Z67" s="160"/>
      <c r="AA67" s="254"/>
      <c r="AB67" s="149"/>
    </row>
    <row r="68" spans="1:28" ht="34.5" customHeight="1">
      <c r="A68" s="149"/>
      <c r="B68" s="149"/>
      <c r="C68" s="149"/>
      <c r="D68" s="149"/>
      <c r="E68" s="149"/>
      <c r="F68" s="149"/>
      <c r="G68" s="150"/>
      <c r="H68" s="151"/>
      <c r="I68" s="152"/>
      <c r="J68" s="153"/>
      <c r="K68" s="154"/>
      <c r="L68" s="154"/>
      <c r="M68" s="154"/>
      <c r="N68" s="154"/>
      <c r="O68" s="154"/>
      <c r="P68" s="155"/>
      <c r="Q68" s="156"/>
      <c r="R68" s="157"/>
      <c r="S68" s="158"/>
      <c r="T68" s="158"/>
      <c r="U68" s="158"/>
      <c r="V68" s="255"/>
      <c r="W68" s="158"/>
      <c r="X68" s="158"/>
      <c r="Y68" s="160"/>
      <c r="Z68" s="160"/>
      <c r="AA68" s="254"/>
      <c r="AB68" s="149"/>
    </row>
    <row r="69" spans="1:28" ht="34.5" customHeight="1">
      <c r="A69" s="149"/>
      <c r="B69" s="149"/>
      <c r="C69" s="149"/>
      <c r="D69" s="149"/>
      <c r="E69" s="149"/>
      <c r="F69" s="149"/>
      <c r="G69" s="150"/>
      <c r="H69" s="151"/>
      <c r="I69" s="152"/>
      <c r="J69" s="153"/>
      <c r="K69" s="154"/>
      <c r="L69" s="154"/>
      <c r="M69" s="154"/>
      <c r="N69" s="154"/>
      <c r="O69" s="154"/>
      <c r="P69" s="155"/>
      <c r="Q69" s="156"/>
      <c r="R69" s="157"/>
      <c r="S69" s="158"/>
      <c r="T69" s="158"/>
      <c r="U69" s="158"/>
      <c r="V69" s="255"/>
      <c r="W69" s="158"/>
      <c r="X69" s="158"/>
      <c r="Y69" s="160"/>
      <c r="Z69" s="160"/>
      <c r="AA69" s="254"/>
      <c r="AB69" s="149"/>
    </row>
    <row r="70" spans="1:28" ht="34.5" customHeight="1">
      <c r="A70" s="149"/>
      <c r="B70" s="149"/>
      <c r="C70" s="149"/>
      <c r="D70" s="149"/>
      <c r="E70" s="149"/>
      <c r="F70" s="149"/>
      <c r="G70" s="150"/>
      <c r="H70" s="151"/>
      <c r="I70" s="152"/>
      <c r="J70" s="153"/>
      <c r="K70" s="154"/>
      <c r="L70" s="154"/>
      <c r="M70" s="154"/>
      <c r="N70" s="154"/>
      <c r="O70" s="154"/>
      <c r="P70" s="155"/>
      <c r="Q70" s="156"/>
      <c r="R70" s="157"/>
      <c r="S70" s="158"/>
      <c r="T70" s="158"/>
      <c r="U70" s="158"/>
      <c r="V70" s="255"/>
      <c r="W70" s="158"/>
      <c r="X70" s="158"/>
      <c r="Y70" s="160"/>
      <c r="Z70" s="160"/>
      <c r="AA70" s="254"/>
      <c r="AB70" s="149"/>
    </row>
    <row r="71" spans="1:28" ht="34.5" customHeight="1">
      <c r="A71" s="149"/>
      <c r="B71" s="149"/>
      <c r="C71" s="149"/>
      <c r="D71" s="149"/>
      <c r="E71" s="149"/>
      <c r="F71" s="149"/>
      <c r="G71" s="150"/>
      <c r="H71" s="151"/>
      <c r="I71" s="152"/>
      <c r="J71" s="153"/>
      <c r="K71" s="154"/>
      <c r="L71" s="154"/>
      <c r="M71" s="154"/>
      <c r="N71" s="154"/>
      <c r="O71" s="154"/>
      <c r="P71" s="155"/>
      <c r="Q71" s="156"/>
      <c r="R71" s="157"/>
      <c r="S71" s="158"/>
      <c r="T71" s="158"/>
      <c r="U71" s="158"/>
      <c r="V71" s="255"/>
      <c r="W71" s="158"/>
      <c r="X71" s="158"/>
      <c r="Y71" s="160"/>
      <c r="Z71" s="160"/>
      <c r="AA71" s="254"/>
      <c r="AB71" s="149"/>
    </row>
    <row r="72" spans="1:28" ht="34.5" customHeight="1">
      <c r="A72" s="149"/>
      <c r="B72" s="149"/>
      <c r="C72" s="149"/>
      <c r="D72" s="149"/>
      <c r="E72" s="149"/>
      <c r="F72" s="149"/>
      <c r="G72" s="150"/>
      <c r="H72" s="151"/>
      <c r="I72" s="152"/>
      <c r="J72" s="153"/>
      <c r="K72" s="154"/>
      <c r="L72" s="154"/>
      <c r="M72" s="154"/>
      <c r="N72" s="154"/>
      <c r="O72" s="154"/>
      <c r="P72" s="155"/>
      <c r="Q72" s="156"/>
      <c r="R72" s="157"/>
      <c r="S72" s="158"/>
      <c r="T72" s="158"/>
      <c r="U72" s="158"/>
      <c r="V72" s="255"/>
      <c r="W72" s="158"/>
      <c r="X72" s="158"/>
      <c r="Y72" s="160"/>
      <c r="Z72" s="160"/>
      <c r="AA72" s="254"/>
      <c r="AB72" s="149"/>
    </row>
    <row r="73" spans="1:28" ht="34.5" customHeight="1">
      <c r="A73" s="149"/>
      <c r="B73" s="149"/>
      <c r="C73" s="149"/>
      <c r="D73" s="149"/>
      <c r="E73" s="149"/>
      <c r="F73" s="149"/>
      <c r="G73" s="150"/>
      <c r="H73" s="151"/>
      <c r="I73" s="152"/>
      <c r="J73" s="153"/>
      <c r="K73" s="154"/>
      <c r="L73" s="154"/>
      <c r="M73" s="154"/>
      <c r="N73" s="154"/>
      <c r="O73" s="154"/>
      <c r="P73" s="155"/>
      <c r="Q73" s="156"/>
      <c r="R73" s="157"/>
      <c r="S73" s="158"/>
      <c r="T73" s="158"/>
      <c r="U73" s="158"/>
      <c r="V73" s="255"/>
      <c r="W73" s="158"/>
      <c r="X73" s="158"/>
      <c r="Y73" s="160"/>
      <c r="Z73" s="160"/>
      <c r="AA73" s="254"/>
      <c r="AB73" s="149"/>
    </row>
    <row r="74" spans="1:28" ht="34.5" customHeight="1">
      <c r="A74" s="149"/>
      <c r="B74" s="149"/>
      <c r="C74" s="149"/>
      <c r="D74" s="149"/>
      <c r="E74" s="149"/>
      <c r="F74" s="149"/>
      <c r="G74" s="150"/>
      <c r="H74" s="151"/>
      <c r="I74" s="152"/>
      <c r="J74" s="153"/>
      <c r="K74" s="154"/>
      <c r="L74" s="154"/>
      <c r="M74" s="154"/>
      <c r="N74" s="154"/>
      <c r="O74" s="154"/>
      <c r="P74" s="155"/>
      <c r="Q74" s="156"/>
      <c r="R74" s="157"/>
      <c r="S74" s="158"/>
      <c r="T74" s="158"/>
      <c r="U74" s="158"/>
      <c r="V74" s="255"/>
      <c r="W74" s="158"/>
      <c r="X74" s="158"/>
      <c r="Y74" s="160"/>
      <c r="Z74" s="160"/>
      <c r="AA74" s="254"/>
      <c r="AB74" s="149"/>
    </row>
    <row r="75" spans="1:28" ht="34.5" customHeight="1">
      <c r="A75" s="149"/>
      <c r="B75" s="149"/>
      <c r="C75" s="149"/>
      <c r="D75" s="149"/>
      <c r="E75" s="149"/>
      <c r="F75" s="149"/>
      <c r="G75" s="150"/>
      <c r="H75" s="151"/>
      <c r="I75" s="152"/>
      <c r="J75" s="153"/>
      <c r="K75" s="154"/>
      <c r="L75" s="154"/>
      <c r="M75" s="154"/>
      <c r="N75" s="154"/>
      <c r="O75" s="154"/>
      <c r="P75" s="155"/>
      <c r="Q75" s="156"/>
      <c r="R75" s="157"/>
      <c r="S75" s="158"/>
      <c r="T75" s="158"/>
      <c r="U75" s="158"/>
      <c r="V75" s="255"/>
      <c r="W75" s="158"/>
      <c r="X75" s="158"/>
      <c r="Y75" s="160"/>
      <c r="Z75" s="160"/>
      <c r="AA75" s="254"/>
      <c r="AB75" s="149"/>
    </row>
    <row r="76" spans="1:28" ht="34.5" customHeight="1">
      <c r="A76" s="149"/>
      <c r="B76" s="149"/>
      <c r="C76" s="149"/>
      <c r="D76" s="149"/>
      <c r="E76" s="149"/>
      <c r="F76" s="149"/>
      <c r="G76" s="150"/>
      <c r="H76" s="151"/>
      <c r="I76" s="152"/>
      <c r="J76" s="153"/>
      <c r="K76" s="154"/>
      <c r="L76" s="154"/>
      <c r="M76" s="154"/>
      <c r="N76" s="154"/>
      <c r="O76" s="154"/>
      <c r="P76" s="155"/>
      <c r="Q76" s="156"/>
      <c r="R76" s="157"/>
      <c r="S76" s="158"/>
      <c r="T76" s="158"/>
      <c r="U76" s="158"/>
      <c r="V76" s="255"/>
      <c r="W76" s="158"/>
      <c r="X76" s="158"/>
      <c r="Y76" s="160"/>
      <c r="Z76" s="160"/>
      <c r="AA76" s="254"/>
      <c r="AB76" s="149"/>
    </row>
    <row r="77" spans="1:28" ht="34.5" customHeight="1">
      <c r="A77" s="149"/>
      <c r="B77" s="149"/>
      <c r="C77" s="149"/>
      <c r="D77" s="149"/>
      <c r="E77" s="149"/>
      <c r="F77" s="149"/>
      <c r="G77" s="150"/>
      <c r="H77" s="151"/>
      <c r="I77" s="152"/>
      <c r="J77" s="153"/>
      <c r="K77" s="154"/>
      <c r="L77" s="154"/>
      <c r="M77" s="154"/>
      <c r="N77" s="154"/>
      <c r="O77" s="154"/>
      <c r="P77" s="155"/>
      <c r="Q77" s="156"/>
      <c r="R77" s="157"/>
      <c r="S77" s="158"/>
      <c r="T77" s="158"/>
      <c r="U77" s="158"/>
      <c r="V77" s="255"/>
      <c r="W77" s="158"/>
      <c r="X77" s="158"/>
      <c r="Y77" s="160"/>
      <c r="Z77" s="160"/>
      <c r="AA77" s="254"/>
      <c r="AB77" s="149"/>
    </row>
    <row r="78" spans="1:28" ht="34.5" customHeight="1">
      <c r="A78" s="149"/>
      <c r="B78" s="149"/>
      <c r="C78" s="149"/>
      <c r="D78" s="149"/>
      <c r="E78" s="149"/>
      <c r="F78" s="149"/>
      <c r="G78" s="150"/>
      <c r="H78" s="151"/>
      <c r="I78" s="152"/>
      <c r="J78" s="153"/>
      <c r="K78" s="154"/>
      <c r="L78" s="154"/>
      <c r="M78" s="154"/>
      <c r="N78" s="154"/>
      <c r="O78" s="154"/>
      <c r="P78" s="155"/>
      <c r="Q78" s="156"/>
      <c r="R78" s="157"/>
      <c r="S78" s="158"/>
      <c r="T78" s="158"/>
      <c r="U78" s="158"/>
      <c r="V78" s="158"/>
      <c r="W78" s="158"/>
      <c r="X78" s="158"/>
      <c r="Y78" s="160"/>
      <c r="Z78" s="160"/>
      <c r="AA78" s="254"/>
      <c r="AB78" s="149"/>
    </row>
    <row r="79" spans="1:28" ht="34.5" customHeight="1">
      <c r="A79" s="149"/>
      <c r="B79" s="149"/>
      <c r="C79" s="149"/>
      <c r="D79" s="149"/>
      <c r="E79" s="149"/>
      <c r="F79" s="149"/>
      <c r="G79" s="150"/>
      <c r="H79" s="151"/>
      <c r="I79" s="152"/>
      <c r="J79" s="153"/>
      <c r="K79" s="154"/>
      <c r="L79" s="154"/>
      <c r="M79" s="154"/>
      <c r="N79" s="154"/>
      <c r="O79" s="154"/>
      <c r="P79" s="155"/>
      <c r="Q79" s="156"/>
      <c r="R79" s="157"/>
      <c r="S79" s="158"/>
      <c r="T79" s="158"/>
      <c r="U79" s="158"/>
      <c r="V79" s="158"/>
      <c r="W79" s="158"/>
      <c r="X79" s="158"/>
      <c r="Y79" s="160"/>
      <c r="Z79" s="160"/>
      <c r="AA79" s="254"/>
      <c r="AB79" s="149"/>
    </row>
    <row r="80" spans="1:28" ht="34.5" customHeight="1">
      <c r="A80" s="149"/>
      <c r="B80" s="149"/>
      <c r="C80" s="149"/>
      <c r="D80" s="149"/>
      <c r="E80" s="149"/>
      <c r="F80" s="149"/>
      <c r="G80" s="150"/>
      <c r="H80" s="151"/>
      <c r="I80" s="152"/>
      <c r="J80" s="153"/>
      <c r="K80" s="154"/>
      <c r="L80" s="154"/>
      <c r="M80" s="154"/>
      <c r="N80" s="154"/>
      <c r="O80" s="154"/>
      <c r="P80" s="155"/>
      <c r="Q80" s="156"/>
      <c r="R80" s="157"/>
      <c r="S80" s="158"/>
      <c r="T80" s="158"/>
      <c r="U80" s="158"/>
      <c r="V80" s="158"/>
      <c r="W80" s="158"/>
      <c r="X80" s="158"/>
      <c r="Y80" s="160"/>
      <c r="Z80" s="160"/>
      <c r="AA80" s="254"/>
      <c r="AB80" s="149"/>
    </row>
    <row r="81" spans="1:28" ht="34.5" customHeight="1">
      <c r="A81" s="149"/>
      <c r="B81" s="149"/>
      <c r="C81" s="149"/>
      <c r="D81" s="149"/>
      <c r="E81" s="149"/>
      <c r="F81" s="149"/>
      <c r="G81" s="150"/>
      <c r="H81" s="151"/>
      <c r="I81" s="152"/>
      <c r="J81" s="153"/>
      <c r="K81" s="154"/>
      <c r="L81" s="154"/>
      <c r="M81" s="154"/>
      <c r="N81" s="154"/>
      <c r="O81" s="154"/>
      <c r="P81" s="155"/>
      <c r="Q81" s="156"/>
      <c r="R81" s="157"/>
      <c r="S81" s="158"/>
      <c r="T81" s="158"/>
      <c r="U81" s="158"/>
      <c r="V81" s="158"/>
      <c r="W81" s="158"/>
      <c r="X81" s="158"/>
      <c r="Y81" s="160"/>
      <c r="Z81" s="160"/>
      <c r="AA81" s="254"/>
      <c r="AB81" s="149"/>
    </row>
    <row r="82" spans="1:28" ht="34.5" customHeight="1">
      <c r="A82" s="149"/>
      <c r="B82" s="149"/>
      <c r="C82" s="149"/>
      <c r="D82" s="149"/>
      <c r="E82" s="149"/>
      <c r="F82" s="149"/>
      <c r="G82" s="150"/>
      <c r="H82" s="151"/>
      <c r="I82" s="152"/>
      <c r="J82" s="153"/>
      <c r="K82" s="154"/>
      <c r="L82" s="154"/>
      <c r="M82" s="154"/>
      <c r="N82" s="154"/>
      <c r="O82" s="154"/>
      <c r="P82" s="155"/>
      <c r="Q82" s="156"/>
      <c r="R82" s="157"/>
      <c r="S82" s="158"/>
      <c r="T82" s="158"/>
      <c r="U82" s="158"/>
      <c r="V82" s="158"/>
      <c r="W82" s="158"/>
      <c r="X82" s="158"/>
      <c r="Y82" s="160"/>
      <c r="Z82" s="160"/>
      <c r="AA82" s="254"/>
      <c r="AB82" s="149"/>
    </row>
    <row r="83" spans="1:28" ht="34.5" customHeight="1">
      <c r="A83" s="149"/>
      <c r="B83" s="149"/>
      <c r="C83" s="149"/>
      <c r="D83" s="149"/>
      <c r="E83" s="149"/>
      <c r="F83" s="149"/>
      <c r="G83" s="150"/>
      <c r="H83" s="151"/>
      <c r="I83" s="152"/>
      <c r="J83" s="153"/>
      <c r="K83" s="154"/>
      <c r="L83" s="154"/>
      <c r="M83" s="154"/>
      <c r="N83" s="154"/>
      <c r="O83" s="154"/>
      <c r="P83" s="155"/>
      <c r="Q83" s="156"/>
      <c r="R83" s="157"/>
      <c r="S83" s="158"/>
      <c r="T83" s="158"/>
      <c r="U83" s="158"/>
      <c r="V83" s="158"/>
      <c r="W83" s="158"/>
      <c r="X83" s="158"/>
      <c r="Y83" s="160"/>
      <c r="Z83" s="160"/>
      <c r="AA83" s="254"/>
      <c r="AB83" s="149"/>
    </row>
    <row r="84" spans="1:28" ht="34.5" customHeight="1">
      <c r="A84" s="149"/>
      <c r="B84" s="149"/>
      <c r="C84" s="149"/>
      <c r="D84" s="149"/>
      <c r="E84" s="149"/>
      <c r="F84" s="149"/>
      <c r="G84" s="150"/>
      <c r="H84" s="151"/>
      <c r="I84" s="152"/>
      <c r="J84" s="153"/>
      <c r="K84" s="154"/>
      <c r="L84" s="154"/>
      <c r="M84" s="154"/>
      <c r="N84" s="154"/>
      <c r="O84" s="154"/>
      <c r="P84" s="155"/>
      <c r="Q84" s="156"/>
      <c r="R84" s="157"/>
      <c r="S84" s="158"/>
      <c r="T84" s="158"/>
      <c r="U84" s="158"/>
      <c r="V84" s="158"/>
      <c r="W84" s="158"/>
      <c r="X84" s="158"/>
      <c r="Y84" s="160"/>
      <c r="Z84" s="160"/>
      <c r="AA84" s="254"/>
      <c r="AB84" s="149"/>
    </row>
    <row r="85" spans="1:28" ht="34.5" customHeight="1">
      <c r="A85" s="149"/>
      <c r="B85" s="149"/>
      <c r="C85" s="149"/>
      <c r="D85" s="149"/>
      <c r="E85" s="149"/>
      <c r="F85" s="149"/>
      <c r="G85" s="150"/>
      <c r="H85" s="151"/>
      <c r="I85" s="152"/>
      <c r="J85" s="153"/>
      <c r="K85" s="154"/>
      <c r="L85" s="154"/>
      <c r="M85" s="154"/>
      <c r="N85" s="154"/>
      <c r="O85" s="154"/>
      <c r="P85" s="155"/>
      <c r="Q85" s="156"/>
      <c r="R85" s="157"/>
      <c r="S85" s="158"/>
      <c r="T85" s="158"/>
      <c r="U85" s="158"/>
      <c r="V85" s="158"/>
      <c r="W85" s="158"/>
      <c r="X85" s="158"/>
      <c r="Y85" s="160"/>
      <c r="Z85" s="160"/>
      <c r="AA85" s="254"/>
      <c r="AB85" s="149"/>
    </row>
    <row r="86" spans="1:28" ht="34.5" customHeight="1">
      <c r="A86" s="149"/>
      <c r="B86" s="149"/>
      <c r="C86" s="149"/>
      <c r="D86" s="149"/>
      <c r="E86" s="149"/>
      <c r="F86" s="149"/>
      <c r="G86" s="150"/>
      <c r="H86" s="151"/>
      <c r="I86" s="152"/>
      <c r="J86" s="153"/>
      <c r="K86" s="154"/>
      <c r="L86" s="154"/>
      <c r="M86" s="154"/>
      <c r="N86" s="154"/>
      <c r="O86" s="154"/>
      <c r="P86" s="155"/>
      <c r="Q86" s="156"/>
      <c r="R86" s="157"/>
      <c r="S86" s="158"/>
      <c r="T86" s="158"/>
      <c r="U86" s="158"/>
      <c r="V86" s="158"/>
      <c r="W86" s="158"/>
      <c r="X86" s="158"/>
      <c r="Y86" s="160"/>
      <c r="Z86" s="160"/>
      <c r="AA86" s="254"/>
      <c r="AB86" s="149"/>
    </row>
    <row r="87" spans="1:28" ht="34.5" customHeight="1">
      <c r="A87" s="149"/>
      <c r="B87" s="149"/>
      <c r="C87" s="149"/>
      <c r="D87" s="149"/>
      <c r="E87" s="149"/>
      <c r="F87" s="149"/>
      <c r="G87" s="150"/>
      <c r="H87" s="151"/>
      <c r="I87" s="152"/>
      <c r="J87" s="153"/>
      <c r="K87" s="154"/>
      <c r="L87" s="154"/>
      <c r="M87" s="154"/>
      <c r="N87" s="154"/>
      <c r="O87" s="154"/>
      <c r="P87" s="155"/>
      <c r="Q87" s="156"/>
      <c r="R87" s="157"/>
      <c r="S87" s="158"/>
      <c r="T87" s="158"/>
      <c r="U87" s="158"/>
      <c r="V87" s="158"/>
      <c r="W87" s="158"/>
      <c r="X87" s="158"/>
      <c r="Y87" s="160"/>
      <c r="Z87" s="160"/>
      <c r="AA87" s="254"/>
      <c r="AB87" s="149"/>
    </row>
    <row r="88" spans="1:28" ht="34.5" customHeight="1">
      <c r="A88" s="149"/>
      <c r="B88" s="149"/>
      <c r="C88" s="149"/>
      <c r="D88" s="149"/>
      <c r="E88" s="149"/>
      <c r="F88" s="149"/>
      <c r="G88" s="150"/>
      <c r="H88" s="151"/>
      <c r="I88" s="152"/>
      <c r="J88" s="153"/>
      <c r="K88" s="154"/>
      <c r="L88" s="154"/>
      <c r="M88" s="154"/>
      <c r="N88" s="154"/>
      <c r="O88" s="154"/>
      <c r="P88" s="155"/>
      <c r="Q88" s="156"/>
      <c r="R88" s="157"/>
      <c r="S88" s="158"/>
      <c r="T88" s="158"/>
      <c r="U88" s="158"/>
      <c r="V88" s="158"/>
      <c r="W88" s="158"/>
      <c r="X88" s="158"/>
      <c r="Y88" s="160"/>
      <c r="Z88" s="160"/>
      <c r="AA88" s="254"/>
      <c r="AB88" s="149"/>
    </row>
    <row r="89" spans="1:28" ht="34.5" customHeight="1">
      <c r="A89" s="149"/>
      <c r="B89" s="149"/>
      <c r="C89" s="149"/>
      <c r="D89" s="149"/>
      <c r="E89" s="149"/>
      <c r="F89" s="149"/>
      <c r="G89" s="150"/>
      <c r="H89" s="151"/>
      <c r="I89" s="152"/>
      <c r="J89" s="153"/>
      <c r="K89" s="154"/>
      <c r="L89" s="154"/>
      <c r="M89" s="154"/>
      <c r="N89" s="154"/>
      <c r="O89" s="154"/>
      <c r="P89" s="155"/>
      <c r="Q89" s="156"/>
      <c r="R89" s="157"/>
      <c r="S89" s="158"/>
      <c r="T89" s="158"/>
      <c r="U89" s="158"/>
      <c r="V89" s="158"/>
      <c r="W89" s="158"/>
      <c r="X89" s="158"/>
      <c r="Y89" s="160"/>
      <c r="Z89" s="160"/>
      <c r="AA89" s="254"/>
      <c r="AB89" s="149"/>
    </row>
    <row r="90" spans="1:28" ht="34.5" customHeight="1">
      <c r="A90" s="149"/>
      <c r="B90" s="149"/>
      <c r="C90" s="149"/>
      <c r="D90" s="149"/>
      <c r="E90" s="149"/>
      <c r="F90" s="149"/>
      <c r="G90" s="150"/>
      <c r="H90" s="151"/>
      <c r="I90" s="152"/>
      <c r="J90" s="153"/>
      <c r="K90" s="154"/>
      <c r="L90" s="154"/>
      <c r="M90" s="154"/>
      <c r="N90" s="154"/>
      <c r="O90" s="154"/>
      <c r="P90" s="155"/>
      <c r="Q90" s="156"/>
      <c r="R90" s="157"/>
      <c r="S90" s="158"/>
      <c r="T90" s="158"/>
      <c r="U90" s="158"/>
      <c r="V90" s="158"/>
      <c r="W90" s="158"/>
      <c r="X90" s="158"/>
      <c r="Y90" s="160"/>
      <c r="Z90" s="160"/>
      <c r="AA90" s="254"/>
      <c r="AB90" s="149"/>
    </row>
    <row r="91" spans="1:28" ht="21">
      <c r="A91" s="149"/>
      <c r="B91" s="149"/>
      <c r="C91" s="149"/>
      <c r="D91" s="149"/>
      <c r="E91" s="149"/>
      <c r="F91" s="149"/>
      <c r="G91" s="150"/>
      <c r="H91" s="151"/>
      <c r="I91" s="152"/>
      <c r="J91" s="153"/>
      <c r="K91" s="154"/>
      <c r="L91" s="154"/>
      <c r="M91" s="154"/>
      <c r="N91" s="154"/>
      <c r="O91" s="154"/>
      <c r="P91" s="155"/>
      <c r="Q91" s="156"/>
      <c r="R91" s="157"/>
      <c r="S91" s="158"/>
      <c r="T91" s="158"/>
      <c r="U91" s="158"/>
      <c r="V91" s="158"/>
      <c r="W91" s="158"/>
      <c r="X91" s="158"/>
      <c r="Y91" s="160"/>
      <c r="Z91" s="160"/>
      <c r="AA91" s="254"/>
      <c r="AB91" s="149"/>
    </row>
    <row r="92" spans="1:28" ht="21">
      <c r="A92" s="149"/>
      <c r="B92" s="149"/>
      <c r="C92" s="149"/>
      <c r="D92" s="149"/>
      <c r="E92" s="149"/>
      <c r="F92" s="149"/>
      <c r="G92" s="150"/>
      <c r="H92" s="151"/>
      <c r="I92" s="152"/>
      <c r="J92" s="153"/>
      <c r="K92" s="154"/>
      <c r="L92" s="154"/>
      <c r="M92" s="154"/>
      <c r="N92" s="154"/>
      <c r="O92" s="154"/>
      <c r="P92" s="155"/>
      <c r="Q92" s="156"/>
      <c r="R92" s="157"/>
      <c r="S92" s="158"/>
      <c r="T92" s="158"/>
      <c r="U92" s="158"/>
      <c r="V92" s="158"/>
      <c r="W92" s="158"/>
      <c r="X92" s="158"/>
      <c r="Y92" s="160"/>
      <c r="Z92" s="160"/>
      <c r="AA92" s="254"/>
      <c r="AB92" s="149"/>
    </row>
    <row r="93" spans="1:28" ht="21">
      <c r="A93" s="149"/>
      <c r="B93" s="149"/>
      <c r="C93" s="149"/>
      <c r="D93" s="149"/>
      <c r="E93" s="149"/>
      <c r="F93" s="149"/>
      <c r="G93" s="150"/>
      <c r="H93" s="151"/>
      <c r="I93" s="152"/>
      <c r="J93" s="153"/>
      <c r="K93" s="154"/>
      <c r="L93" s="154"/>
      <c r="M93" s="154"/>
      <c r="N93" s="154"/>
      <c r="O93" s="154"/>
      <c r="P93" s="155"/>
      <c r="Q93" s="156"/>
      <c r="R93" s="157"/>
      <c r="S93" s="158"/>
      <c r="T93" s="158"/>
      <c r="U93" s="158"/>
      <c r="V93" s="158"/>
      <c r="W93" s="158"/>
      <c r="X93" s="158"/>
      <c r="Y93" s="160"/>
      <c r="Z93" s="160"/>
      <c r="AA93" s="254"/>
      <c r="AB93" s="149"/>
    </row>
    <row r="94" spans="1:28" ht="21">
      <c r="A94" s="149"/>
      <c r="B94" s="149"/>
      <c r="C94" s="149"/>
      <c r="D94" s="149"/>
      <c r="E94" s="149"/>
      <c r="F94" s="149"/>
      <c r="G94" s="150"/>
      <c r="H94" s="151"/>
      <c r="I94" s="152"/>
      <c r="J94" s="153"/>
      <c r="K94" s="154"/>
      <c r="L94" s="154"/>
      <c r="M94" s="154"/>
      <c r="N94" s="154"/>
      <c r="O94" s="154"/>
      <c r="P94" s="155"/>
      <c r="Q94" s="156"/>
      <c r="R94" s="157"/>
      <c r="S94" s="158"/>
      <c r="T94" s="158"/>
      <c r="U94" s="158"/>
      <c r="V94" s="158"/>
      <c r="W94" s="158"/>
      <c r="X94" s="158"/>
      <c r="Y94" s="160"/>
      <c r="Z94" s="160"/>
      <c r="AA94" s="254"/>
      <c r="AB94" s="149"/>
    </row>
    <row r="95" spans="1:28" ht="21">
      <c r="A95" s="149"/>
      <c r="B95" s="149"/>
      <c r="C95" s="149"/>
      <c r="D95" s="149"/>
      <c r="E95" s="149"/>
      <c r="F95" s="149"/>
      <c r="G95" s="150"/>
      <c r="H95" s="151"/>
      <c r="I95" s="152"/>
      <c r="J95" s="153"/>
      <c r="K95" s="154"/>
      <c r="L95" s="154"/>
      <c r="M95" s="154"/>
      <c r="N95" s="154"/>
      <c r="O95" s="154"/>
      <c r="P95" s="155"/>
      <c r="Q95" s="156"/>
      <c r="R95" s="157"/>
      <c r="S95" s="158"/>
      <c r="T95" s="158"/>
      <c r="U95" s="158"/>
      <c r="V95" s="158"/>
      <c r="W95" s="158"/>
      <c r="X95" s="158"/>
      <c r="Y95" s="159"/>
      <c r="Z95" s="160"/>
      <c r="AA95" s="161"/>
      <c r="AB95" s="162"/>
    </row>
    <row r="96" spans="1:28" ht="21">
      <c r="A96" s="149"/>
      <c r="B96" s="149"/>
      <c r="C96" s="149"/>
      <c r="D96" s="149"/>
      <c r="E96" s="149"/>
      <c r="F96" s="149"/>
      <c r="G96" s="150"/>
      <c r="H96" s="151"/>
      <c r="I96" s="152"/>
      <c r="J96" s="153"/>
      <c r="K96" s="154"/>
      <c r="L96" s="154"/>
      <c r="M96" s="154"/>
      <c r="N96" s="154"/>
      <c r="O96" s="154"/>
      <c r="P96" s="155"/>
      <c r="Q96" s="156"/>
      <c r="R96" s="157"/>
      <c r="S96" s="164"/>
      <c r="T96" s="164"/>
      <c r="U96" s="164"/>
      <c r="V96" s="164"/>
      <c r="W96" s="164"/>
      <c r="X96" s="164"/>
      <c r="Y96" s="159"/>
      <c r="Z96" s="159"/>
      <c r="AA96" s="161"/>
      <c r="AB96" s="162"/>
    </row>
    <row r="97" spans="1:28" ht="21">
      <c r="A97" s="149"/>
      <c r="B97" s="149"/>
      <c r="C97" s="149"/>
      <c r="D97" s="149"/>
      <c r="E97" s="149"/>
      <c r="F97" s="149"/>
      <c r="G97" s="150"/>
      <c r="H97" s="151"/>
      <c r="I97" s="152"/>
      <c r="J97" s="153"/>
      <c r="K97" s="154"/>
      <c r="L97" s="154"/>
      <c r="M97" s="154"/>
      <c r="N97" s="154"/>
      <c r="O97" s="154"/>
      <c r="P97" s="155"/>
      <c r="Q97" s="156"/>
      <c r="R97" s="157"/>
      <c r="S97" s="164"/>
      <c r="T97" s="164"/>
      <c r="U97" s="164"/>
      <c r="V97" s="164"/>
      <c r="W97" s="164"/>
      <c r="X97" s="164"/>
      <c r="Y97" s="159"/>
      <c r="Z97" s="159"/>
      <c r="AA97" s="161"/>
      <c r="AB97" s="162"/>
    </row>
    <row r="98" spans="1:28" ht="21">
      <c r="A98" s="149"/>
      <c r="B98" s="149"/>
      <c r="C98" s="149"/>
      <c r="D98" s="149"/>
      <c r="E98" s="149"/>
      <c r="F98" s="149"/>
      <c r="G98" s="150"/>
      <c r="H98" s="151"/>
      <c r="I98" s="152"/>
      <c r="J98" s="153"/>
      <c r="K98" s="154"/>
      <c r="L98" s="154"/>
      <c r="M98" s="154"/>
      <c r="N98" s="154"/>
      <c r="O98" s="154"/>
      <c r="P98" s="155"/>
      <c r="Q98" s="156"/>
      <c r="R98" s="157"/>
      <c r="S98" s="164"/>
      <c r="T98" s="164"/>
      <c r="U98" s="164"/>
      <c r="V98" s="164"/>
      <c r="W98" s="164"/>
      <c r="X98" s="164"/>
      <c r="Y98" s="159"/>
      <c r="Z98" s="159"/>
      <c r="AA98" s="161"/>
      <c r="AB98" s="162"/>
    </row>
    <row r="99" spans="1:28" ht="21">
      <c r="A99" s="149"/>
      <c r="B99" s="149"/>
      <c r="C99" s="149"/>
      <c r="D99" s="149"/>
      <c r="E99" s="149"/>
      <c r="F99" s="149"/>
      <c r="G99" s="150"/>
      <c r="H99" s="151"/>
      <c r="I99" s="152"/>
      <c r="J99" s="153"/>
      <c r="K99" s="154"/>
      <c r="L99" s="154"/>
      <c r="M99" s="154"/>
      <c r="N99" s="154"/>
      <c r="O99" s="154"/>
      <c r="P99" s="155"/>
      <c r="Q99" s="156"/>
      <c r="R99" s="157"/>
      <c r="S99" s="164"/>
      <c r="T99" s="164"/>
      <c r="U99" s="164"/>
      <c r="V99" s="164"/>
      <c r="W99" s="164"/>
      <c r="X99" s="164"/>
      <c r="Y99" s="159"/>
      <c r="Z99" s="159"/>
      <c r="AA99" s="161"/>
      <c r="AB99" s="162"/>
    </row>
    <row r="100" spans="1:28" ht="21">
      <c r="A100" s="149"/>
      <c r="B100" s="149"/>
      <c r="C100" s="149"/>
      <c r="D100" s="149"/>
      <c r="E100" s="149"/>
      <c r="F100" s="149"/>
      <c r="G100" s="150"/>
      <c r="H100" s="151"/>
      <c r="I100" s="152"/>
      <c r="J100" s="153"/>
      <c r="K100" s="154"/>
      <c r="L100" s="154"/>
      <c r="M100" s="154"/>
      <c r="N100" s="154"/>
      <c r="O100" s="154"/>
      <c r="P100" s="155"/>
      <c r="Q100" s="156"/>
      <c r="R100" s="157"/>
      <c r="S100" s="164"/>
      <c r="T100" s="164"/>
      <c r="U100" s="164"/>
      <c r="V100" s="164"/>
      <c r="W100" s="164"/>
      <c r="X100" s="164"/>
      <c r="Y100" s="159"/>
      <c r="Z100" s="159"/>
      <c r="AA100" s="161"/>
      <c r="AB100" s="162"/>
    </row>
  </sheetData>
  <sheetProtection/>
  <mergeCells count="6">
    <mergeCell ref="S2:X2"/>
    <mergeCell ref="A4:I4"/>
    <mergeCell ref="J4:R4"/>
    <mergeCell ref="S4:U4"/>
    <mergeCell ref="V4:X4"/>
    <mergeCell ref="Y4:Z4"/>
  </mergeCells>
  <printOptions horizontalCentered="1"/>
  <pageMargins left="0.15748031496062992" right="0.1968503937007874" top="0.7480314960629921" bottom="0.7480314960629921" header="0.31496062992125984" footer="0.31496062992125984"/>
  <pageSetup horizontalDpi="600" verticalDpi="600" orientation="landscape" paperSize="5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25"/>
  <sheetViews>
    <sheetView zoomScalePageLayoutView="0" workbookViewId="0" topLeftCell="A10">
      <selection activeCell="N19" sqref="N19"/>
    </sheetView>
  </sheetViews>
  <sheetFormatPr defaultColWidth="9.00390625" defaultRowHeight="15"/>
  <cols>
    <col min="1" max="16384" width="9.00390625" style="2" customWidth="1"/>
  </cols>
  <sheetData>
    <row r="1" ht="23.25">
      <c r="A1" s="2" t="s">
        <v>179</v>
      </c>
    </row>
    <row r="3" ht="23.25">
      <c r="A3" s="1" t="s">
        <v>180</v>
      </c>
    </row>
    <row r="4" ht="23.25">
      <c r="B4" s="2" t="s">
        <v>185</v>
      </c>
    </row>
    <row r="5" ht="23.25">
      <c r="A5" s="2" t="s">
        <v>186</v>
      </c>
    </row>
    <row r="6" ht="23.25">
      <c r="A6" s="2" t="s">
        <v>187</v>
      </c>
    </row>
    <row r="7" spans="1:2" ht="23.25">
      <c r="A7" s="2" t="s">
        <v>188</v>
      </c>
      <c r="B7" s="2" t="s">
        <v>189</v>
      </c>
    </row>
    <row r="8" ht="23.25">
      <c r="B8" s="2" t="s">
        <v>189</v>
      </c>
    </row>
    <row r="9" ht="23.25">
      <c r="B9" s="2" t="s">
        <v>189</v>
      </c>
    </row>
    <row r="10" ht="23.25">
      <c r="B10" s="2" t="s">
        <v>189</v>
      </c>
    </row>
    <row r="11" ht="23.25">
      <c r="B11" s="2" t="s">
        <v>189</v>
      </c>
    </row>
    <row r="12" ht="23.25">
      <c r="B12" s="2" t="s">
        <v>189</v>
      </c>
    </row>
    <row r="13" ht="23.25">
      <c r="B13" s="2" t="s">
        <v>189</v>
      </c>
    </row>
    <row r="14" ht="23.25">
      <c r="A14" s="2" t="s">
        <v>190</v>
      </c>
    </row>
    <row r="15" ht="23.25">
      <c r="A15" s="2" t="s">
        <v>187</v>
      </c>
    </row>
    <row r="16" spans="1:2" ht="23.25">
      <c r="A16" s="2" t="s">
        <v>188</v>
      </c>
      <c r="B16" s="2" t="s">
        <v>189</v>
      </c>
    </row>
    <row r="17" ht="23.25">
      <c r="B17" s="2" t="s">
        <v>189</v>
      </c>
    </row>
    <row r="18" ht="23.25">
      <c r="B18" s="2" t="s">
        <v>189</v>
      </c>
    </row>
    <row r="19" ht="23.25">
      <c r="B19" s="2" t="s">
        <v>189</v>
      </c>
    </row>
    <row r="20" ht="23.25">
      <c r="B20" s="2" t="s">
        <v>189</v>
      </c>
    </row>
    <row r="21" ht="23.25">
      <c r="B21" s="2" t="s">
        <v>189</v>
      </c>
    </row>
    <row r="22" ht="23.25">
      <c r="B22" s="2" t="s">
        <v>189</v>
      </c>
    </row>
    <row r="25" ht="23.25">
      <c r="B2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/>
  </sheetPr>
  <dimension ref="A1:AB72"/>
  <sheetViews>
    <sheetView zoomScale="75" zoomScaleNormal="75" zoomScalePageLayoutView="0" workbookViewId="0" topLeftCell="L1">
      <selection activeCell="U1" sqref="U1"/>
    </sheetView>
  </sheetViews>
  <sheetFormatPr defaultColWidth="9.140625" defaultRowHeight="15"/>
  <cols>
    <col min="1" max="1" width="43.28125" style="4" customWidth="1"/>
    <col min="2" max="2" width="13.28125" style="4" customWidth="1"/>
    <col min="3" max="3" width="11.421875" style="4" customWidth="1"/>
    <col min="4" max="5" width="12.28125" style="4" customWidth="1"/>
    <col min="6" max="6" width="13.28125" style="5" customWidth="1"/>
    <col min="7" max="7" width="7.28125" style="4" bestFit="1" customWidth="1"/>
    <col min="8" max="8" width="10.7109375" style="4" customWidth="1"/>
    <col min="9" max="9" width="11.140625" style="4" customWidth="1"/>
    <col min="10" max="10" width="42.00390625" style="4" customWidth="1"/>
    <col min="11" max="11" width="14.7109375" style="4" bestFit="1" customWidth="1"/>
    <col min="12" max="12" width="11.421875" style="4" customWidth="1"/>
    <col min="13" max="13" width="12.8515625" style="4" bestFit="1" customWidth="1"/>
    <col min="14" max="14" width="12.28125" style="4" customWidth="1"/>
    <col min="15" max="15" width="14.00390625" style="4" bestFit="1" customWidth="1"/>
    <col min="16" max="16" width="9.28125" style="4" bestFit="1" customWidth="1"/>
    <col min="17" max="17" width="13.00390625" style="4" customWidth="1"/>
    <col min="18" max="18" width="12.28125" style="4" bestFit="1" customWidth="1"/>
    <col min="19" max="19" width="10.00390625" style="5" bestFit="1" customWidth="1"/>
    <col min="20" max="21" width="10.7109375" style="5" bestFit="1" customWidth="1"/>
    <col min="22" max="22" width="15.7109375" style="5" hidden="1" customWidth="1"/>
    <col min="23" max="23" width="10.7109375" style="5" hidden="1" customWidth="1"/>
    <col min="24" max="24" width="12.28125" style="5" hidden="1" customWidth="1"/>
    <col min="25" max="25" width="8.28125" style="4" hidden="1" customWidth="1"/>
    <col min="26" max="26" width="9.421875" style="4" hidden="1" customWidth="1"/>
    <col min="27" max="27" width="0" style="4" hidden="1" customWidth="1"/>
    <col min="28" max="16384" width="8.8515625" style="4" customWidth="1"/>
  </cols>
  <sheetData>
    <row r="1" ht="24" customHeight="1">
      <c r="U1" s="300" t="s">
        <v>191</v>
      </c>
    </row>
    <row r="2" spans="1:28" ht="23.25">
      <c r="A2" s="6" t="s">
        <v>0</v>
      </c>
      <c r="B2" s="7"/>
      <c r="C2" s="7"/>
      <c r="D2" s="7"/>
      <c r="E2" s="7"/>
      <c r="F2" s="8"/>
      <c r="G2" s="9"/>
      <c r="H2" s="10"/>
      <c r="I2" s="11"/>
      <c r="J2" s="6" t="s">
        <v>0</v>
      </c>
      <c r="K2" s="7"/>
      <c r="L2" s="7"/>
      <c r="M2" s="7"/>
      <c r="N2" s="7"/>
      <c r="O2" s="7"/>
      <c r="P2" s="12"/>
      <c r="Q2" s="13"/>
      <c r="R2" s="7"/>
      <c r="S2" s="540" t="s">
        <v>1</v>
      </c>
      <c r="T2" s="540"/>
      <c r="U2" s="540"/>
      <c r="V2" s="540"/>
      <c r="W2" s="540"/>
      <c r="X2" s="540"/>
      <c r="Y2" s="14"/>
      <c r="Z2" s="14"/>
      <c r="AA2" s="15"/>
      <c r="AB2" s="16"/>
    </row>
    <row r="3" spans="1:28" ht="23.25">
      <c r="A3" s="17"/>
      <c r="B3" s="18"/>
      <c r="C3" s="18"/>
      <c r="D3" s="18"/>
      <c r="E3" s="18"/>
      <c r="F3" s="18">
        <v>1</v>
      </c>
      <c r="G3" s="19">
        <v>2</v>
      </c>
      <c r="H3" s="20">
        <v>3</v>
      </c>
      <c r="I3" s="21">
        <v>4</v>
      </c>
      <c r="J3" s="22"/>
      <c r="K3" s="23"/>
      <c r="L3" s="23"/>
      <c r="M3" s="23"/>
      <c r="N3" s="23"/>
      <c r="O3" s="23">
        <v>1</v>
      </c>
      <c r="P3" s="24">
        <v>2</v>
      </c>
      <c r="Q3" s="25">
        <v>3</v>
      </c>
      <c r="R3" s="26">
        <v>4</v>
      </c>
      <c r="S3" s="27">
        <v>1</v>
      </c>
      <c r="T3" s="27">
        <v>2</v>
      </c>
      <c r="U3" s="28">
        <v>4</v>
      </c>
      <c r="V3" s="29">
        <v>1</v>
      </c>
      <c r="W3" s="29">
        <v>2</v>
      </c>
      <c r="X3" s="29">
        <v>4</v>
      </c>
      <c r="Y3" s="30"/>
      <c r="Z3" s="30"/>
      <c r="AA3" s="30"/>
      <c r="AB3" s="31"/>
    </row>
    <row r="4" spans="1:28" ht="23.25" customHeight="1">
      <c r="A4" s="543" t="s">
        <v>2</v>
      </c>
      <c r="B4" s="544"/>
      <c r="C4" s="544"/>
      <c r="D4" s="544"/>
      <c r="E4" s="544"/>
      <c r="F4" s="544"/>
      <c r="G4" s="544"/>
      <c r="H4" s="544"/>
      <c r="I4" s="545"/>
      <c r="J4" s="543" t="s">
        <v>3</v>
      </c>
      <c r="K4" s="544"/>
      <c r="L4" s="544"/>
      <c r="M4" s="544"/>
      <c r="N4" s="544"/>
      <c r="O4" s="544"/>
      <c r="P4" s="544"/>
      <c r="Q4" s="544"/>
      <c r="R4" s="545"/>
      <c r="S4" s="546" t="s">
        <v>4</v>
      </c>
      <c r="T4" s="547"/>
      <c r="U4" s="548"/>
      <c r="V4" s="546" t="s">
        <v>5</v>
      </c>
      <c r="W4" s="547"/>
      <c r="X4" s="548"/>
      <c r="Y4" s="541" t="s">
        <v>6</v>
      </c>
      <c r="Z4" s="542"/>
      <c r="AA4" s="15"/>
      <c r="AB4" s="16"/>
    </row>
    <row r="5" spans="1:28" ht="63">
      <c r="A5" s="32" t="s">
        <v>7</v>
      </c>
      <c r="B5" s="33" t="s">
        <v>8</v>
      </c>
      <c r="C5" s="33" t="s">
        <v>9</v>
      </c>
      <c r="D5" s="33" t="s">
        <v>10</v>
      </c>
      <c r="E5" s="33" t="s">
        <v>11</v>
      </c>
      <c r="F5" s="33" t="s">
        <v>12</v>
      </c>
      <c r="G5" s="34" t="s">
        <v>13</v>
      </c>
      <c r="H5" s="35" t="s">
        <v>14</v>
      </c>
      <c r="I5" s="33" t="s">
        <v>15</v>
      </c>
      <c r="J5" s="32" t="s">
        <v>16</v>
      </c>
      <c r="K5" s="36" t="s">
        <v>8</v>
      </c>
      <c r="L5" s="36" t="s">
        <v>9</v>
      </c>
      <c r="M5" s="36" t="s">
        <v>10</v>
      </c>
      <c r="N5" s="36" t="s">
        <v>11</v>
      </c>
      <c r="O5" s="36" t="s">
        <v>12</v>
      </c>
      <c r="P5" s="37" t="s">
        <v>13</v>
      </c>
      <c r="Q5" s="35" t="s">
        <v>14</v>
      </c>
      <c r="R5" s="33" t="s">
        <v>15</v>
      </c>
      <c r="S5" s="38" t="s">
        <v>17</v>
      </c>
      <c r="T5" s="38" t="s">
        <v>18</v>
      </c>
      <c r="U5" s="39" t="s">
        <v>19</v>
      </c>
      <c r="V5" s="38" t="s">
        <v>20</v>
      </c>
      <c r="W5" s="38" t="s">
        <v>21</v>
      </c>
      <c r="X5" s="38" t="s">
        <v>22</v>
      </c>
      <c r="Y5" s="40">
        <v>2556</v>
      </c>
      <c r="Z5" s="40">
        <v>2557</v>
      </c>
      <c r="AA5" s="41"/>
      <c r="AB5" s="42"/>
    </row>
    <row r="6" spans="1:28" s="54" customFormat="1" ht="34.5" customHeight="1" hidden="1" thickBot="1">
      <c r="A6" s="393" t="s">
        <v>110</v>
      </c>
      <c r="B6" s="403">
        <v>613855589.0280058</v>
      </c>
      <c r="C6" s="403">
        <v>1666713.4742009128</v>
      </c>
      <c r="D6" s="403">
        <v>51561346.544821925</v>
      </c>
      <c r="E6" s="403">
        <v>55442072.148383565</v>
      </c>
      <c r="F6" s="403">
        <v>722525721.195412</v>
      </c>
      <c r="G6" s="404"/>
      <c r="H6" s="405"/>
      <c r="I6" s="287"/>
      <c r="J6" s="393" t="s">
        <v>110</v>
      </c>
      <c r="K6" s="406" t="e">
        <f>SUM(#REF!)</f>
        <v>#REF!</v>
      </c>
      <c r="L6" s="406" t="e">
        <f>SUM(#REF!)</f>
        <v>#REF!</v>
      </c>
      <c r="M6" s="406" t="e">
        <f>SUM(#REF!)</f>
        <v>#REF!</v>
      </c>
      <c r="N6" s="406" t="e">
        <f>SUM(#REF!)</f>
        <v>#REF!</v>
      </c>
      <c r="O6" s="406" t="e">
        <f>SUM(#REF!)</f>
        <v>#REF!</v>
      </c>
      <c r="P6" s="407"/>
      <c r="Q6" s="405"/>
      <c r="R6" s="408"/>
      <c r="S6" s="292"/>
      <c r="T6" s="292"/>
      <c r="U6" s="292"/>
      <c r="V6" s="80"/>
      <c r="W6" s="79"/>
      <c r="X6" s="81"/>
      <c r="Y6" s="82"/>
      <c r="Z6" s="83"/>
      <c r="AA6" s="84"/>
      <c r="AB6" s="85"/>
    </row>
    <row r="7" spans="1:28" s="54" customFormat="1" ht="34.5" customHeight="1">
      <c r="A7" s="409" t="s">
        <v>111</v>
      </c>
      <c r="B7" s="109"/>
      <c r="C7" s="109"/>
      <c r="D7" s="109"/>
      <c r="E7" s="109"/>
      <c r="F7" s="85"/>
      <c r="G7" s="410"/>
      <c r="H7" s="411"/>
      <c r="I7" s="105"/>
      <c r="J7" s="412" t="s">
        <v>111</v>
      </c>
      <c r="K7" s="413"/>
      <c r="L7" s="413"/>
      <c r="M7" s="413"/>
      <c r="N7" s="413"/>
      <c r="O7" s="414"/>
      <c r="P7" s="415"/>
      <c r="Q7" s="411"/>
      <c r="R7" s="416"/>
      <c r="S7" s="107"/>
      <c r="T7" s="107"/>
      <c r="U7" s="107"/>
      <c r="V7" s="80"/>
      <c r="W7" s="79"/>
      <c r="X7" s="81"/>
      <c r="Y7" s="82"/>
      <c r="Z7" s="83"/>
      <c r="AA7" s="84"/>
      <c r="AB7" s="85"/>
    </row>
    <row r="8" spans="1:28" s="54" customFormat="1" ht="34.5" customHeight="1">
      <c r="A8" s="439" t="s">
        <v>141</v>
      </c>
      <c r="B8" s="225"/>
      <c r="C8" s="225"/>
      <c r="D8" s="225"/>
      <c r="E8" s="225"/>
      <c r="F8" s="225"/>
      <c r="G8" s="429"/>
      <c r="H8" s="430"/>
      <c r="I8" s="73"/>
      <c r="J8" s="439" t="s">
        <v>141</v>
      </c>
      <c r="K8" s="440"/>
      <c r="L8" s="372"/>
      <c r="M8" s="372"/>
      <c r="N8" s="372"/>
      <c r="O8" s="231"/>
      <c r="P8" s="441"/>
      <c r="Q8" s="424"/>
      <c r="R8" s="270"/>
      <c r="S8" s="50"/>
      <c r="T8" s="50"/>
      <c r="U8" s="50"/>
      <c r="V8" s="49"/>
      <c r="W8" s="50"/>
      <c r="X8" s="347"/>
      <c r="Y8" s="82"/>
      <c r="Z8" s="82"/>
      <c r="AA8" s="84"/>
      <c r="AB8" s="85"/>
    </row>
    <row r="9" spans="1:28" s="54" customFormat="1" ht="47.25" customHeight="1">
      <c r="A9" s="274" t="s">
        <v>142</v>
      </c>
      <c r="B9" s="225">
        <v>7298366.498812251</v>
      </c>
      <c r="C9" s="225">
        <v>29881.593817936075</v>
      </c>
      <c r="D9" s="225">
        <v>1251898.8722670656</v>
      </c>
      <c r="E9" s="225">
        <v>25332.074878750685</v>
      </c>
      <c r="F9" s="225">
        <v>8605479.039776003</v>
      </c>
      <c r="G9" s="442">
        <v>23166</v>
      </c>
      <c r="H9" s="430" t="s">
        <v>143</v>
      </c>
      <c r="I9" s="73">
        <v>371.47021668721413</v>
      </c>
      <c r="J9" s="423" t="s">
        <v>142</v>
      </c>
      <c r="K9" s="75">
        <v>7968879.0827833</v>
      </c>
      <c r="L9" s="75">
        <v>9847.60009731803</v>
      </c>
      <c r="M9" s="75">
        <v>1194955.2609291007</v>
      </c>
      <c r="N9" s="75">
        <v>24673.25172636461</v>
      </c>
      <c r="O9" s="75">
        <v>9198355.195536084</v>
      </c>
      <c r="P9" s="434">
        <v>22111</v>
      </c>
      <c r="Q9" s="428" t="s">
        <v>143</v>
      </c>
      <c r="R9" s="75">
        <f>O9/P9</f>
        <v>416.00810436145287</v>
      </c>
      <c r="S9" s="79">
        <f>V9/F9*100</f>
        <v>6.889519491241638</v>
      </c>
      <c r="T9" s="79">
        <f>W9/G9*100</f>
        <v>-4.554087887421221</v>
      </c>
      <c r="U9" s="79">
        <f>X9/I9*100</f>
        <v>11.989625459459267</v>
      </c>
      <c r="V9" s="80">
        <f>O9-F9</f>
        <v>592876.1557600815</v>
      </c>
      <c r="W9" s="79">
        <f>P9-G9</f>
        <v>-1055</v>
      </c>
      <c r="X9" s="81">
        <f>R9-I9</f>
        <v>44.53788767423873</v>
      </c>
      <c r="Y9" s="82" t="s">
        <v>144</v>
      </c>
      <c r="Z9" s="82" t="s">
        <v>144</v>
      </c>
      <c r="AA9" s="84"/>
      <c r="AB9" s="85"/>
    </row>
    <row r="10" spans="1:28" s="54" customFormat="1" ht="51.75" customHeight="1">
      <c r="A10" s="274" t="s">
        <v>145</v>
      </c>
      <c r="B10" s="225">
        <v>2232153.1067402726</v>
      </c>
      <c r="C10" s="225">
        <v>10867.88636471233</v>
      </c>
      <c r="D10" s="225">
        <v>455313.5541164958</v>
      </c>
      <c r="E10" s="225">
        <v>9213.233833578084</v>
      </c>
      <c r="F10" s="225">
        <v>2707547.781055059</v>
      </c>
      <c r="G10" s="429">
        <v>2345</v>
      </c>
      <c r="H10" s="430" t="s">
        <v>146</v>
      </c>
      <c r="I10" s="73">
        <v>1154.604597464844</v>
      </c>
      <c r="J10" s="423" t="s">
        <v>145</v>
      </c>
      <c r="K10" s="75">
        <v>2506109.08433303</v>
      </c>
      <c r="L10" s="75">
        <v>3541.6807367547285</v>
      </c>
      <c r="M10" s="75">
        <v>429764.6113867816</v>
      </c>
      <c r="N10" s="75">
        <v>8873.713340183758</v>
      </c>
      <c r="O10" s="75">
        <v>2948289.08979675</v>
      </c>
      <c r="P10" s="434">
        <v>2480</v>
      </c>
      <c r="Q10" s="428" t="s">
        <v>146</v>
      </c>
      <c r="R10" s="75">
        <f>O10/P10</f>
        <v>1188.8262458857862</v>
      </c>
      <c r="S10" s="79">
        <f>V10/F10*100</f>
        <v>8.891488838209186</v>
      </c>
      <c r="T10" s="79">
        <f>W10/G10*100</f>
        <v>5.756929637526652</v>
      </c>
      <c r="U10" s="79">
        <f>X10/I10*100</f>
        <v>2.963927953871178</v>
      </c>
      <c r="V10" s="80">
        <f>O10-F10</f>
        <v>240741.30874169106</v>
      </c>
      <c r="W10" s="79">
        <f>P10-G10</f>
        <v>135</v>
      </c>
      <c r="X10" s="81">
        <f>R10-I10</f>
        <v>34.2216484209423</v>
      </c>
      <c r="Y10" s="82" t="s">
        <v>144</v>
      </c>
      <c r="Z10" s="82" t="s">
        <v>144</v>
      </c>
      <c r="AA10" s="84"/>
      <c r="AB10" s="85"/>
    </row>
    <row r="11" spans="1:28" s="54" customFormat="1" ht="41.25" customHeight="1" thickBot="1">
      <c r="A11" s="125" t="s">
        <v>177</v>
      </c>
      <c r="B11" s="126">
        <f>SUM(B9:B10)</f>
        <v>9530519.605552524</v>
      </c>
      <c r="C11" s="126">
        <f>SUM(C9:C10)</f>
        <v>40749.4801826484</v>
      </c>
      <c r="D11" s="126">
        <f>SUM(D9:D10)</f>
        <v>1707212.4263835615</v>
      </c>
      <c r="E11" s="126">
        <f>SUM(E9:E10)</f>
        <v>34545.30871232877</v>
      </c>
      <c r="F11" s="126">
        <f>SUM(F9:F10)</f>
        <v>11313026.820831062</v>
      </c>
      <c r="G11" s="71"/>
      <c r="H11" s="118"/>
      <c r="I11" s="73"/>
      <c r="J11" s="125" t="s">
        <v>177</v>
      </c>
      <c r="K11" s="127">
        <f>SUM(K9:K10)</f>
        <v>10474988.167116331</v>
      </c>
      <c r="L11" s="127">
        <f>SUM(L9:L10)</f>
        <v>13389.280834072759</v>
      </c>
      <c r="M11" s="127">
        <f>SUM(M9:M10)</f>
        <v>1624719.8723158822</v>
      </c>
      <c r="N11" s="127">
        <f>SUM(N9:N10)</f>
        <v>33546.96506654837</v>
      </c>
      <c r="O11" s="127">
        <f>SUM(O9:O10)</f>
        <v>12146644.285332834</v>
      </c>
      <c r="P11" s="434"/>
      <c r="Q11" s="428"/>
      <c r="R11" s="75"/>
      <c r="S11" s="79"/>
      <c r="T11" s="79"/>
      <c r="U11" s="79"/>
      <c r="V11" s="80"/>
      <c r="W11" s="79"/>
      <c r="X11" s="81"/>
      <c r="Y11" s="82"/>
      <c r="Z11" s="82"/>
      <c r="AA11" s="84"/>
      <c r="AB11" s="85"/>
    </row>
    <row r="12" spans="1:28" ht="34.5" customHeight="1" thickTop="1">
      <c r="A12" s="149"/>
      <c r="B12" s="149"/>
      <c r="C12" s="149"/>
      <c r="D12" s="149"/>
      <c r="E12" s="149"/>
      <c r="F12" s="250"/>
      <c r="G12" s="251"/>
      <c r="H12" s="151"/>
      <c r="I12" s="250"/>
      <c r="J12" s="153"/>
      <c r="K12" s="154"/>
      <c r="L12" s="154"/>
      <c r="M12" s="154"/>
      <c r="N12" s="154"/>
      <c r="O12" s="154"/>
      <c r="P12" s="155"/>
      <c r="Q12" s="156"/>
      <c r="R12" s="157"/>
      <c r="S12" s="158"/>
      <c r="T12" s="158"/>
      <c r="U12" s="158"/>
      <c r="V12" s="255"/>
      <c r="W12" s="158"/>
      <c r="X12" s="158"/>
      <c r="Y12" s="160"/>
      <c r="Z12" s="160"/>
      <c r="AA12" s="254"/>
      <c r="AB12" s="149"/>
    </row>
    <row r="13" spans="1:28" ht="34.5" customHeight="1">
      <c r="A13" s="163" t="s">
        <v>179</v>
      </c>
      <c r="B13" s="163"/>
      <c r="C13" s="163"/>
      <c r="D13" s="149"/>
      <c r="E13" s="149"/>
      <c r="F13" s="250"/>
      <c r="G13" s="251"/>
      <c r="H13" s="151"/>
      <c r="I13" s="250"/>
      <c r="J13" s="153"/>
      <c r="K13" s="154"/>
      <c r="L13" s="154"/>
      <c r="M13" s="154"/>
      <c r="N13" s="154"/>
      <c r="O13" s="154"/>
      <c r="P13" s="155"/>
      <c r="Q13" s="156"/>
      <c r="R13" s="157"/>
      <c r="S13" s="158"/>
      <c r="T13" s="158"/>
      <c r="U13" s="158"/>
      <c r="V13" s="255"/>
      <c r="W13" s="158"/>
      <c r="X13" s="158"/>
      <c r="Y13" s="160"/>
      <c r="Z13" s="160"/>
      <c r="AA13" s="254"/>
      <c r="AB13" s="149"/>
    </row>
    <row r="14" spans="1:28" ht="34.5" customHeight="1">
      <c r="A14" s="165" t="s">
        <v>180</v>
      </c>
      <c r="B14" s="166"/>
      <c r="C14" s="163"/>
      <c r="D14" s="149"/>
      <c r="E14" s="149"/>
      <c r="F14" s="250"/>
      <c r="G14" s="251"/>
      <c r="H14" s="151"/>
      <c r="I14" s="250"/>
      <c r="J14" s="153"/>
      <c r="K14" s="154"/>
      <c r="L14" s="154"/>
      <c r="M14" s="154"/>
      <c r="N14" s="154"/>
      <c r="O14" s="154"/>
      <c r="P14" s="155"/>
      <c r="Q14" s="156"/>
      <c r="R14" s="157"/>
      <c r="S14" s="158"/>
      <c r="T14" s="158"/>
      <c r="U14" s="158"/>
      <c r="V14" s="255"/>
      <c r="W14" s="158"/>
      <c r="X14" s="158"/>
      <c r="Y14" s="160"/>
      <c r="Z14" s="160"/>
      <c r="AA14" s="254"/>
      <c r="AB14" s="149"/>
    </row>
    <row r="15" spans="1:28" ht="34.5" customHeight="1">
      <c r="A15" s="166" t="s">
        <v>181</v>
      </c>
      <c r="B15" s="163"/>
      <c r="C15" s="163"/>
      <c r="D15" s="149"/>
      <c r="E15" s="149"/>
      <c r="F15" s="250"/>
      <c r="G15" s="251"/>
      <c r="H15" s="151"/>
      <c r="I15" s="250"/>
      <c r="J15" s="153"/>
      <c r="K15" s="154"/>
      <c r="L15" s="154"/>
      <c r="M15" s="154"/>
      <c r="N15" s="154"/>
      <c r="O15" s="154"/>
      <c r="P15" s="155"/>
      <c r="Q15" s="156"/>
      <c r="R15" s="157"/>
      <c r="S15" s="158"/>
      <c r="T15" s="158"/>
      <c r="U15" s="158"/>
      <c r="V15" s="255"/>
      <c r="W15" s="158"/>
      <c r="X15" s="158"/>
      <c r="Y15" s="160"/>
      <c r="Z15" s="160"/>
      <c r="AA15" s="254"/>
      <c r="AB15" s="149"/>
    </row>
    <row r="16" spans="1:28" ht="34.5" customHeight="1">
      <c r="A16" s="149"/>
      <c r="B16" s="149"/>
      <c r="C16" s="149"/>
      <c r="D16" s="149"/>
      <c r="E16" s="149"/>
      <c r="F16" s="149"/>
      <c r="G16" s="150"/>
      <c r="H16" s="151"/>
      <c r="I16" s="152"/>
      <c r="J16" s="153"/>
      <c r="K16" s="154"/>
      <c r="L16" s="154"/>
      <c r="M16" s="154"/>
      <c r="N16" s="154"/>
      <c r="O16" s="154"/>
      <c r="P16" s="155"/>
      <c r="Q16" s="156"/>
      <c r="R16" s="157"/>
      <c r="S16" s="158"/>
      <c r="T16" s="158"/>
      <c r="U16" s="158"/>
      <c r="V16" s="255"/>
      <c r="W16" s="158"/>
      <c r="X16" s="158"/>
      <c r="Y16" s="160"/>
      <c r="Z16" s="160"/>
      <c r="AA16" s="254"/>
      <c r="AB16" s="149"/>
    </row>
    <row r="17" spans="1:28" ht="34.5" customHeight="1">
      <c r="A17" s="149"/>
      <c r="B17" s="149"/>
      <c r="C17" s="149"/>
      <c r="D17" s="149"/>
      <c r="E17" s="149"/>
      <c r="F17" s="149"/>
      <c r="G17" s="150"/>
      <c r="H17" s="151"/>
      <c r="I17" s="152"/>
      <c r="J17" s="153"/>
      <c r="K17" s="154"/>
      <c r="L17" s="154"/>
      <c r="M17" s="154"/>
      <c r="N17" s="154"/>
      <c r="O17" s="154"/>
      <c r="P17" s="155"/>
      <c r="Q17" s="156"/>
      <c r="R17" s="157"/>
      <c r="S17" s="158"/>
      <c r="T17" s="158"/>
      <c r="U17" s="158"/>
      <c r="V17" s="255"/>
      <c r="W17" s="158"/>
      <c r="X17" s="158"/>
      <c r="Y17" s="160"/>
      <c r="Z17" s="160"/>
      <c r="AA17" s="254"/>
      <c r="AB17" s="149"/>
    </row>
    <row r="18" spans="1:28" ht="34.5" customHeight="1">
      <c r="A18" s="149"/>
      <c r="B18" s="149"/>
      <c r="C18" s="149"/>
      <c r="D18" s="149"/>
      <c r="E18" s="149"/>
      <c r="F18" s="149"/>
      <c r="G18" s="150"/>
      <c r="H18" s="151"/>
      <c r="I18" s="152"/>
      <c r="J18" s="153"/>
      <c r="K18" s="154"/>
      <c r="L18" s="154"/>
      <c r="M18" s="154"/>
      <c r="N18" s="154"/>
      <c r="O18" s="154"/>
      <c r="P18" s="155"/>
      <c r="Q18" s="156"/>
      <c r="R18" s="157"/>
      <c r="S18" s="158"/>
      <c r="T18" s="158"/>
      <c r="U18" s="158"/>
      <c r="V18" s="255"/>
      <c r="W18" s="158"/>
      <c r="X18" s="158"/>
      <c r="Y18" s="160"/>
      <c r="Z18" s="160"/>
      <c r="AA18" s="254"/>
      <c r="AB18" s="149"/>
    </row>
    <row r="19" spans="1:28" ht="34.5" customHeight="1">
      <c r="A19" s="149"/>
      <c r="B19" s="149"/>
      <c r="C19" s="149"/>
      <c r="D19" s="149"/>
      <c r="E19" s="149"/>
      <c r="F19" s="149"/>
      <c r="G19" s="150"/>
      <c r="H19" s="151"/>
      <c r="I19" s="152"/>
      <c r="J19" s="153"/>
      <c r="K19" s="154"/>
      <c r="L19" s="154"/>
      <c r="M19" s="154"/>
      <c r="N19" s="154"/>
      <c r="O19" s="154"/>
      <c r="P19" s="155"/>
      <c r="Q19" s="156"/>
      <c r="R19" s="157"/>
      <c r="S19" s="158"/>
      <c r="T19" s="158"/>
      <c r="U19" s="158"/>
      <c r="V19" s="255"/>
      <c r="W19" s="158"/>
      <c r="X19" s="158"/>
      <c r="Y19" s="160"/>
      <c r="Z19" s="160"/>
      <c r="AA19" s="254"/>
      <c r="AB19" s="149"/>
    </row>
    <row r="20" spans="1:28" ht="34.5" customHeight="1">
      <c r="A20" s="149"/>
      <c r="B20" s="149"/>
      <c r="C20" s="149"/>
      <c r="D20" s="149"/>
      <c r="E20" s="149"/>
      <c r="F20" s="149"/>
      <c r="G20" s="150"/>
      <c r="H20" s="151"/>
      <c r="I20" s="152"/>
      <c r="J20" s="153"/>
      <c r="K20" s="154"/>
      <c r="L20" s="154"/>
      <c r="M20" s="154"/>
      <c r="N20" s="154"/>
      <c r="O20" s="154"/>
      <c r="P20" s="155"/>
      <c r="Q20" s="156"/>
      <c r="R20" s="157"/>
      <c r="S20" s="158"/>
      <c r="T20" s="158"/>
      <c r="U20" s="158"/>
      <c r="V20" s="255"/>
      <c r="W20" s="158"/>
      <c r="X20" s="158"/>
      <c r="Y20" s="160"/>
      <c r="Z20" s="160"/>
      <c r="AA20" s="254"/>
      <c r="AB20" s="149"/>
    </row>
    <row r="21" spans="1:28" ht="34.5" customHeight="1">
      <c r="A21" s="149"/>
      <c r="B21" s="149"/>
      <c r="C21" s="149"/>
      <c r="D21" s="149"/>
      <c r="E21" s="149"/>
      <c r="F21" s="149"/>
      <c r="G21" s="150"/>
      <c r="H21" s="151"/>
      <c r="I21" s="152"/>
      <c r="J21" s="153"/>
      <c r="K21" s="154"/>
      <c r="L21" s="154"/>
      <c r="M21" s="154"/>
      <c r="N21" s="154"/>
      <c r="O21" s="154"/>
      <c r="P21" s="155"/>
      <c r="Q21" s="156"/>
      <c r="R21" s="157"/>
      <c r="S21" s="158"/>
      <c r="T21" s="158"/>
      <c r="U21" s="158"/>
      <c r="V21" s="255"/>
      <c r="W21" s="158"/>
      <c r="X21" s="158"/>
      <c r="Y21" s="160"/>
      <c r="Z21" s="160"/>
      <c r="AA21" s="254"/>
      <c r="AB21" s="149"/>
    </row>
    <row r="22" spans="1:28" ht="34.5" customHeight="1">
      <c r="A22" s="149"/>
      <c r="B22" s="149"/>
      <c r="C22" s="149"/>
      <c r="D22" s="149"/>
      <c r="E22" s="149"/>
      <c r="F22" s="149"/>
      <c r="G22" s="150"/>
      <c r="H22" s="151"/>
      <c r="I22" s="152"/>
      <c r="J22" s="153"/>
      <c r="K22" s="154"/>
      <c r="L22" s="154"/>
      <c r="M22" s="154"/>
      <c r="N22" s="154"/>
      <c r="O22" s="154"/>
      <c r="P22" s="155"/>
      <c r="Q22" s="156"/>
      <c r="R22" s="157"/>
      <c r="S22" s="158"/>
      <c r="T22" s="158"/>
      <c r="U22" s="158"/>
      <c r="V22" s="255"/>
      <c r="W22" s="158"/>
      <c r="X22" s="158"/>
      <c r="Y22" s="160"/>
      <c r="Z22" s="160"/>
      <c r="AA22" s="254"/>
      <c r="AB22" s="149"/>
    </row>
    <row r="23" spans="1:28" ht="34.5" customHeight="1">
      <c r="A23" s="149"/>
      <c r="B23" s="149"/>
      <c r="C23" s="149"/>
      <c r="D23" s="149"/>
      <c r="E23" s="149"/>
      <c r="F23" s="149"/>
      <c r="G23" s="150"/>
      <c r="H23" s="151"/>
      <c r="I23" s="152"/>
      <c r="J23" s="153"/>
      <c r="K23" s="154"/>
      <c r="L23" s="154"/>
      <c r="M23" s="154"/>
      <c r="N23" s="154"/>
      <c r="O23" s="154"/>
      <c r="P23" s="155"/>
      <c r="Q23" s="156"/>
      <c r="R23" s="157"/>
      <c r="S23" s="158"/>
      <c r="T23" s="158"/>
      <c r="U23" s="158"/>
      <c r="V23" s="255"/>
      <c r="W23" s="158"/>
      <c r="X23" s="158"/>
      <c r="Y23" s="160"/>
      <c r="Z23" s="160"/>
      <c r="AA23" s="254"/>
      <c r="AB23" s="149"/>
    </row>
    <row r="24" spans="1:28" ht="34.5" customHeight="1">
      <c r="A24" s="149"/>
      <c r="B24" s="149"/>
      <c r="C24" s="149"/>
      <c r="D24" s="149"/>
      <c r="E24" s="149"/>
      <c r="F24" s="149"/>
      <c r="G24" s="150"/>
      <c r="H24" s="151"/>
      <c r="I24" s="152"/>
      <c r="J24" s="153"/>
      <c r="K24" s="154"/>
      <c r="L24" s="154"/>
      <c r="M24" s="154"/>
      <c r="N24" s="154"/>
      <c r="O24" s="154"/>
      <c r="P24" s="155"/>
      <c r="Q24" s="156"/>
      <c r="R24" s="157"/>
      <c r="S24" s="158"/>
      <c r="T24" s="158"/>
      <c r="U24" s="158"/>
      <c r="V24" s="255"/>
      <c r="W24" s="158"/>
      <c r="X24" s="158"/>
      <c r="Y24" s="160"/>
      <c r="Z24" s="160"/>
      <c r="AA24" s="254"/>
      <c r="AB24" s="149"/>
    </row>
    <row r="25" spans="1:28" ht="34.5" customHeight="1">
      <c r="A25" s="149"/>
      <c r="B25" s="149"/>
      <c r="C25" s="149"/>
      <c r="D25" s="149"/>
      <c r="E25" s="149"/>
      <c r="F25" s="149"/>
      <c r="G25" s="150"/>
      <c r="H25" s="151"/>
      <c r="I25" s="152"/>
      <c r="J25" s="153"/>
      <c r="K25" s="154"/>
      <c r="L25" s="154"/>
      <c r="M25" s="154"/>
      <c r="N25" s="154"/>
      <c r="O25" s="154"/>
      <c r="P25" s="155"/>
      <c r="Q25" s="156"/>
      <c r="R25" s="157"/>
      <c r="S25" s="158"/>
      <c r="T25" s="158"/>
      <c r="U25" s="158"/>
      <c r="V25" s="255"/>
      <c r="W25" s="158"/>
      <c r="X25" s="158"/>
      <c r="Y25" s="160"/>
      <c r="Z25" s="160"/>
      <c r="AA25" s="254"/>
      <c r="AB25" s="149"/>
    </row>
    <row r="26" spans="1:28" ht="34.5" customHeight="1">
      <c r="A26" s="149"/>
      <c r="B26" s="149"/>
      <c r="C26" s="149"/>
      <c r="D26" s="149"/>
      <c r="E26" s="149"/>
      <c r="F26" s="149"/>
      <c r="G26" s="150"/>
      <c r="H26" s="151"/>
      <c r="I26" s="152"/>
      <c r="J26" s="153"/>
      <c r="K26" s="154"/>
      <c r="L26" s="154"/>
      <c r="M26" s="154"/>
      <c r="N26" s="154"/>
      <c r="O26" s="154"/>
      <c r="P26" s="155"/>
      <c r="Q26" s="156"/>
      <c r="R26" s="157"/>
      <c r="S26" s="158"/>
      <c r="T26" s="158"/>
      <c r="U26" s="158"/>
      <c r="V26" s="255"/>
      <c r="W26" s="158"/>
      <c r="X26" s="158"/>
      <c r="Y26" s="160"/>
      <c r="Z26" s="160"/>
      <c r="AA26" s="254"/>
      <c r="AB26" s="149"/>
    </row>
    <row r="27" spans="1:28" ht="34.5" customHeight="1">
      <c r="A27" s="149"/>
      <c r="B27" s="149"/>
      <c r="C27" s="149"/>
      <c r="D27" s="149"/>
      <c r="E27" s="149"/>
      <c r="F27" s="149"/>
      <c r="G27" s="150"/>
      <c r="H27" s="151"/>
      <c r="I27" s="152"/>
      <c r="J27" s="153"/>
      <c r="K27" s="154"/>
      <c r="L27" s="154"/>
      <c r="M27" s="154"/>
      <c r="N27" s="154"/>
      <c r="O27" s="154"/>
      <c r="P27" s="155"/>
      <c r="Q27" s="156"/>
      <c r="R27" s="157"/>
      <c r="S27" s="158"/>
      <c r="T27" s="158"/>
      <c r="U27" s="158"/>
      <c r="V27" s="255"/>
      <c r="W27" s="158"/>
      <c r="X27" s="158"/>
      <c r="Y27" s="160"/>
      <c r="Z27" s="160"/>
      <c r="AA27" s="254"/>
      <c r="AB27" s="149"/>
    </row>
    <row r="28" spans="1:28" ht="34.5" customHeight="1">
      <c r="A28" s="149"/>
      <c r="B28" s="149"/>
      <c r="C28" s="149"/>
      <c r="D28" s="149"/>
      <c r="E28" s="149"/>
      <c r="F28" s="149"/>
      <c r="G28" s="150"/>
      <c r="H28" s="151"/>
      <c r="I28" s="152"/>
      <c r="J28" s="153"/>
      <c r="K28" s="154"/>
      <c r="L28" s="154"/>
      <c r="M28" s="154"/>
      <c r="N28" s="154"/>
      <c r="O28" s="154"/>
      <c r="P28" s="155"/>
      <c r="Q28" s="156"/>
      <c r="R28" s="157"/>
      <c r="S28" s="158"/>
      <c r="T28" s="158"/>
      <c r="U28" s="158"/>
      <c r="V28" s="255"/>
      <c r="W28" s="158"/>
      <c r="X28" s="158"/>
      <c r="Y28" s="160"/>
      <c r="Z28" s="160"/>
      <c r="AA28" s="254"/>
      <c r="AB28" s="149"/>
    </row>
    <row r="29" spans="1:28" ht="34.5" customHeight="1">
      <c r="A29" s="149"/>
      <c r="B29" s="149"/>
      <c r="C29" s="149"/>
      <c r="D29" s="149"/>
      <c r="E29" s="149"/>
      <c r="F29" s="149"/>
      <c r="G29" s="150"/>
      <c r="H29" s="151"/>
      <c r="I29" s="152"/>
      <c r="J29" s="153"/>
      <c r="K29" s="154"/>
      <c r="L29" s="154"/>
      <c r="M29" s="154"/>
      <c r="N29" s="154"/>
      <c r="O29" s="154"/>
      <c r="P29" s="155"/>
      <c r="Q29" s="156"/>
      <c r="R29" s="157"/>
      <c r="S29" s="158"/>
      <c r="T29" s="158"/>
      <c r="U29" s="158"/>
      <c r="V29" s="255"/>
      <c r="W29" s="158"/>
      <c r="X29" s="158"/>
      <c r="Y29" s="160"/>
      <c r="Z29" s="160"/>
      <c r="AA29" s="254"/>
      <c r="AB29" s="149"/>
    </row>
    <row r="30" spans="1:28" ht="34.5" customHeight="1">
      <c r="A30" s="149"/>
      <c r="B30" s="149"/>
      <c r="C30" s="149"/>
      <c r="D30" s="149"/>
      <c r="E30" s="149"/>
      <c r="F30" s="149"/>
      <c r="G30" s="150"/>
      <c r="H30" s="151"/>
      <c r="I30" s="152"/>
      <c r="J30" s="153"/>
      <c r="K30" s="154"/>
      <c r="L30" s="154"/>
      <c r="M30" s="154"/>
      <c r="N30" s="154"/>
      <c r="O30" s="154"/>
      <c r="P30" s="155"/>
      <c r="Q30" s="156"/>
      <c r="R30" s="157"/>
      <c r="S30" s="158"/>
      <c r="T30" s="158"/>
      <c r="U30" s="158"/>
      <c r="V30" s="255"/>
      <c r="W30" s="158"/>
      <c r="X30" s="158"/>
      <c r="Y30" s="160"/>
      <c r="Z30" s="160"/>
      <c r="AA30" s="254"/>
      <c r="AB30" s="149"/>
    </row>
    <row r="31" spans="1:28" ht="34.5" customHeight="1">
      <c r="A31" s="149"/>
      <c r="B31" s="149"/>
      <c r="C31" s="149"/>
      <c r="D31" s="149"/>
      <c r="E31" s="149"/>
      <c r="F31" s="149"/>
      <c r="G31" s="150"/>
      <c r="H31" s="151"/>
      <c r="I31" s="152"/>
      <c r="J31" s="153"/>
      <c r="K31" s="154"/>
      <c r="L31" s="154"/>
      <c r="M31" s="154"/>
      <c r="N31" s="154"/>
      <c r="O31" s="154"/>
      <c r="P31" s="155"/>
      <c r="Q31" s="156"/>
      <c r="R31" s="157"/>
      <c r="S31" s="158"/>
      <c r="T31" s="158"/>
      <c r="U31" s="158"/>
      <c r="V31" s="255"/>
      <c r="W31" s="158"/>
      <c r="X31" s="158"/>
      <c r="Y31" s="160"/>
      <c r="Z31" s="160"/>
      <c r="AA31" s="254"/>
      <c r="AB31" s="149"/>
    </row>
    <row r="32" spans="1:28" ht="34.5" customHeight="1">
      <c r="A32" s="149"/>
      <c r="B32" s="149"/>
      <c r="C32" s="149"/>
      <c r="D32" s="149"/>
      <c r="E32" s="149"/>
      <c r="F32" s="149"/>
      <c r="G32" s="150"/>
      <c r="H32" s="151"/>
      <c r="I32" s="152"/>
      <c r="J32" s="153"/>
      <c r="K32" s="154"/>
      <c r="L32" s="154"/>
      <c r="M32" s="154"/>
      <c r="N32" s="154"/>
      <c r="O32" s="154"/>
      <c r="P32" s="155"/>
      <c r="Q32" s="156"/>
      <c r="R32" s="157"/>
      <c r="S32" s="158"/>
      <c r="T32" s="158"/>
      <c r="U32" s="158"/>
      <c r="V32" s="255"/>
      <c r="W32" s="158"/>
      <c r="X32" s="158"/>
      <c r="Y32" s="160"/>
      <c r="Z32" s="160"/>
      <c r="AA32" s="254"/>
      <c r="AB32" s="149"/>
    </row>
    <row r="33" spans="1:28" ht="34.5" customHeight="1">
      <c r="A33" s="149"/>
      <c r="B33" s="149"/>
      <c r="C33" s="149"/>
      <c r="D33" s="149"/>
      <c r="E33" s="149"/>
      <c r="F33" s="149"/>
      <c r="G33" s="150"/>
      <c r="H33" s="151"/>
      <c r="I33" s="152"/>
      <c r="J33" s="153"/>
      <c r="K33" s="154"/>
      <c r="L33" s="154"/>
      <c r="M33" s="154"/>
      <c r="N33" s="154"/>
      <c r="O33" s="154"/>
      <c r="P33" s="155"/>
      <c r="Q33" s="156"/>
      <c r="R33" s="157"/>
      <c r="S33" s="158"/>
      <c r="T33" s="158"/>
      <c r="U33" s="158"/>
      <c r="V33" s="255"/>
      <c r="W33" s="158"/>
      <c r="X33" s="158"/>
      <c r="Y33" s="160"/>
      <c r="Z33" s="160"/>
      <c r="AA33" s="254"/>
      <c r="AB33" s="149"/>
    </row>
    <row r="34" spans="1:28" ht="34.5" customHeight="1">
      <c r="A34" s="149"/>
      <c r="B34" s="149"/>
      <c r="C34" s="149"/>
      <c r="D34" s="149"/>
      <c r="E34" s="149"/>
      <c r="F34" s="149"/>
      <c r="G34" s="150"/>
      <c r="H34" s="151"/>
      <c r="I34" s="152"/>
      <c r="J34" s="153"/>
      <c r="K34" s="154"/>
      <c r="L34" s="154"/>
      <c r="M34" s="154"/>
      <c r="N34" s="154"/>
      <c r="O34" s="154"/>
      <c r="P34" s="155"/>
      <c r="Q34" s="156"/>
      <c r="R34" s="157"/>
      <c r="S34" s="158"/>
      <c r="T34" s="158"/>
      <c r="U34" s="158"/>
      <c r="V34" s="255"/>
      <c r="W34" s="158"/>
      <c r="X34" s="158"/>
      <c r="Y34" s="160"/>
      <c r="Z34" s="160"/>
      <c r="AA34" s="254"/>
      <c r="AB34" s="149"/>
    </row>
    <row r="35" spans="1:28" ht="34.5" customHeight="1">
      <c r="A35" s="149"/>
      <c r="B35" s="149"/>
      <c r="C35" s="149"/>
      <c r="D35" s="149"/>
      <c r="E35" s="149"/>
      <c r="F35" s="149"/>
      <c r="G35" s="150"/>
      <c r="H35" s="151"/>
      <c r="I35" s="152"/>
      <c r="J35" s="153"/>
      <c r="K35" s="154"/>
      <c r="L35" s="154"/>
      <c r="M35" s="154"/>
      <c r="N35" s="154"/>
      <c r="O35" s="154"/>
      <c r="P35" s="155"/>
      <c r="Q35" s="156"/>
      <c r="R35" s="157"/>
      <c r="S35" s="158"/>
      <c r="T35" s="158"/>
      <c r="U35" s="158"/>
      <c r="V35" s="255"/>
      <c r="W35" s="158"/>
      <c r="X35" s="158"/>
      <c r="Y35" s="160"/>
      <c r="Z35" s="160"/>
      <c r="AA35" s="254"/>
      <c r="AB35" s="149"/>
    </row>
    <row r="36" spans="1:28" ht="34.5" customHeight="1">
      <c r="A36" s="149"/>
      <c r="B36" s="149"/>
      <c r="C36" s="149"/>
      <c r="D36" s="149"/>
      <c r="E36" s="149"/>
      <c r="F36" s="149"/>
      <c r="G36" s="150"/>
      <c r="H36" s="151"/>
      <c r="I36" s="152"/>
      <c r="J36" s="153"/>
      <c r="K36" s="154"/>
      <c r="L36" s="154"/>
      <c r="M36" s="154"/>
      <c r="N36" s="154"/>
      <c r="O36" s="154"/>
      <c r="P36" s="155"/>
      <c r="Q36" s="156"/>
      <c r="R36" s="157"/>
      <c r="S36" s="158"/>
      <c r="T36" s="158"/>
      <c r="U36" s="158"/>
      <c r="V36" s="255"/>
      <c r="W36" s="158"/>
      <c r="X36" s="158"/>
      <c r="Y36" s="160"/>
      <c r="Z36" s="160"/>
      <c r="AA36" s="254"/>
      <c r="AB36" s="149"/>
    </row>
    <row r="37" spans="1:28" ht="34.5" customHeight="1">
      <c r="A37" s="149"/>
      <c r="B37" s="149"/>
      <c r="C37" s="149"/>
      <c r="D37" s="149"/>
      <c r="E37" s="149"/>
      <c r="F37" s="149"/>
      <c r="G37" s="150"/>
      <c r="H37" s="151"/>
      <c r="I37" s="152"/>
      <c r="J37" s="153"/>
      <c r="K37" s="154"/>
      <c r="L37" s="154"/>
      <c r="M37" s="154"/>
      <c r="N37" s="154"/>
      <c r="O37" s="154"/>
      <c r="P37" s="155"/>
      <c r="Q37" s="156"/>
      <c r="R37" s="157"/>
      <c r="S37" s="158"/>
      <c r="T37" s="158"/>
      <c r="U37" s="158"/>
      <c r="V37" s="255"/>
      <c r="W37" s="158"/>
      <c r="X37" s="158"/>
      <c r="Y37" s="160"/>
      <c r="Z37" s="160"/>
      <c r="AA37" s="254"/>
      <c r="AB37" s="149"/>
    </row>
    <row r="38" spans="1:28" ht="34.5" customHeight="1">
      <c r="A38" s="149"/>
      <c r="B38" s="149"/>
      <c r="C38" s="149"/>
      <c r="D38" s="149"/>
      <c r="E38" s="149"/>
      <c r="F38" s="149"/>
      <c r="G38" s="150"/>
      <c r="H38" s="151"/>
      <c r="I38" s="152"/>
      <c r="J38" s="153"/>
      <c r="K38" s="154"/>
      <c r="L38" s="154"/>
      <c r="M38" s="154"/>
      <c r="N38" s="154"/>
      <c r="O38" s="154"/>
      <c r="P38" s="155"/>
      <c r="Q38" s="156"/>
      <c r="R38" s="157"/>
      <c r="S38" s="158"/>
      <c r="T38" s="158"/>
      <c r="U38" s="158"/>
      <c r="V38" s="255"/>
      <c r="W38" s="158"/>
      <c r="X38" s="158"/>
      <c r="Y38" s="160"/>
      <c r="Z38" s="160"/>
      <c r="AA38" s="254"/>
      <c r="AB38" s="149"/>
    </row>
    <row r="39" spans="1:28" ht="34.5" customHeight="1">
      <c r="A39" s="149"/>
      <c r="B39" s="149"/>
      <c r="C39" s="149"/>
      <c r="D39" s="149"/>
      <c r="E39" s="149"/>
      <c r="F39" s="149"/>
      <c r="G39" s="150"/>
      <c r="H39" s="151"/>
      <c r="I39" s="152"/>
      <c r="J39" s="153"/>
      <c r="K39" s="154"/>
      <c r="L39" s="154"/>
      <c r="M39" s="154"/>
      <c r="N39" s="154"/>
      <c r="O39" s="154"/>
      <c r="P39" s="155"/>
      <c r="Q39" s="156"/>
      <c r="R39" s="157"/>
      <c r="S39" s="158"/>
      <c r="T39" s="158"/>
      <c r="U39" s="158"/>
      <c r="V39" s="255"/>
      <c r="W39" s="158"/>
      <c r="X39" s="158"/>
      <c r="Y39" s="160"/>
      <c r="Z39" s="160"/>
      <c r="AA39" s="254"/>
      <c r="AB39" s="149"/>
    </row>
    <row r="40" spans="1:28" ht="34.5" customHeight="1">
      <c r="A40" s="149"/>
      <c r="B40" s="149"/>
      <c r="C40" s="149"/>
      <c r="D40" s="149"/>
      <c r="E40" s="149"/>
      <c r="F40" s="149"/>
      <c r="G40" s="150"/>
      <c r="H40" s="151"/>
      <c r="I40" s="152"/>
      <c r="J40" s="153"/>
      <c r="K40" s="154"/>
      <c r="L40" s="154"/>
      <c r="M40" s="154"/>
      <c r="N40" s="154"/>
      <c r="O40" s="154"/>
      <c r="P40" s="155"/>
      <c r="Q40" s="156"/>
      <c r="R40" s="157"/>
      <c r="S40" s="158"/>
      <c r="T40" s="158"/>
      <c r="U40" s="158"/>
      <c r="V40" s="255"/>
      <c r="W40" s="158"/>
      <c r="X40" s="158"/>
      <c r="Y40" s="160"/>
      <c r="Z40" s="160"/>
      <c r="AA40" s="254"/>
      <c r="AB40" s="149"/>
    </row>
    <row r="41" spans="1:28" ht="34.5" customHeight="1">
      <c r="A41" s="149"/>
      <c r="B41" s="149"/>
      <c r="C41" s="149"/>
      <c r="D41" s="149"/>
      <c r="E41" s="149"/>
      <c r="F41" s="149"/>
      <c r="G41" s="150"/>
      <c r="H41" s="151"/>
      <c r="I41" s="152"/>
      <c r="J41" s="153"/>
      <c r="K41" s="154"/>
      <c r="L41" s="154"/>
      <c r="M41" s="154"/>
      <c r="N41" s="154"/>
      <c r="O41" s="154"/>
      <c r="P41" s="155"/>
      <c r="Q41" s="156"/>
      <c r="R41" s="157"/>
      <c r="S41" s="158"/>
      <c r="T41" s="158"/>
      <c r="U41" s="158"/>
      <c r="V41" s="255"/>
      <c r="W41" s="158"/>
      <c r="X41" s="158"/>
      <c r="Y41" s="160"/>
      <c r="Z41" s="160"/>
      <c r="AA41" s="254"/>
      <c r="AB41" s="149"/>
    </row>
    <row r="42" spans="1:28" ht="34.5" customHeight="1">
      <c r="A42" s="149"/>
      <c r="B42" s="149"/>
      <c r="C42" s="149"/>
      <c r="D42" s="149"/>
      <c r="E42" s="149"/>
      <c r="F42" s="149"/>
      <c r="G42" s="150"/>
      <c r="H42" s="151"/>
      <c r="I42" s="152"/>
      <c r="J42" s="153"/>
      <c r="K42" s="154"/>
      <c r="L42" s="154"/>
      <c r="M42" s="154"/>
      <c r="N42" s="154"/>
      <c r="O42" s="154"/>
      <c r="P42" s="155"/>
      <c r="Q42" s="156"/>
      <c r="R42" s="157"/>
      <c r="S42" s="158"/>
      <c r="T42" s="158"/>
      <c r="U42" s="158"/>
      <c r="V42" s="255"/>
      <c r="W42" s="158"/>
      <c r="X42" s="158"/>
      <c r="Y42" s="160"/>
      <c r="Z42" s="160"/>
      <c r="AA42" s="254"/>
      <c r="AB42" s="149"/>
    </row>
    <row r="43" spans="1:28" ht="34.5" customHeight="1">
      <c r="A43" s="149"/>
      <c r="B43" s="149"/>
      <c r="C43" s="149"/>
      <c r="D43" s="149"/>
      <c r="E43" s="149"/>
      <c r="F43" s="149"/>
      <c r="G43" s="150"/>
      <c r="H43" s="151"/>
      <c r="I43" s="152"/>
      <c r="J43" s="153"/>
      <c r="K43" s="154"/>
      <c r="L43" s="154"/>
      <c r="M43" s="154"/>
      <c r="N43" s="154"/>
      <c r="O43" s="154"/>
      <c r="P43" s="155"/>
      <c r="Q43" s="156"/>
      <c r="R43" s="157"/>
      <c r="S43" s="158"/>
      <c r="T43" s="158"/>
      <c r="U43" s="158"/>
      <c r="V43" s="255"/>
      <c r="W43" s="158"/>
      <c r="X43" s="158"/>
      <c r="Y43" s="160"/>
      <c r="Z43" s="160"/>
      <c r="AA43" s="254"/>
      <c r="AB43" s="149"/>
    </row>
    <row r="44" spans="1:28" ht="34.5" customHeight="1">
      <c r="A44" s="149"/>
      <c r="B44" s="149"/>
      <c r="C44" s="149"/>
      <c r="D44" s="149"/>
      <c r="E44" s="149"/>
      <c r="F44" s="149"/>
      <c r="G44" s="150"/>
      <c r="H44" s="151"/>
      <c r="I44" s="152"/>
      <c r="J44" s="153"/>
      <c r="K44" s="154"/>
      <c r="L44" s="154"/>
      <c r="M44" s="154"/>
      <c r="N44" s="154"/>
      <c r="O44" s="154"/>
      <c r="P44" s="155"/>
      <c r="Q44" s="156"/>
      <c r="R44" s="157"/>
      <c r="S44" s="158"/>
      <c r="T44" s="158"/>
      <c r="U44" s="158"/>
      <c r="V44" s="255"/>
      <c r="W44" s="158"/>
      <c r="X44" s="158"/>
      <c r="Y44" s="160"/>
      <c r="Z44" s="160"/>
      <c r="AA44" s="254"/>
      <c r="AB44" s="149"/>
    </row>
    <row r="45" spans="1:28" ht="34.5" customHeight="1">
      <c r="A45" s="149"/>
      <c r="B45" s="149"/>
      <c r="C45" s="149"/>
      <c r="D45" s="149"/>
      <c r="E45" s="149"/>
      <c r="F45" s="149"/>
      <c r="G45" s="150"/>
      <c r="H45" s="151"/>
      <c r="I45" s="152"/>
      <c r="J45" s="153"/>
      <c r="K45" s="154"/>
      <c r="L45" s="154"/>
      <c r="M45" s="154"/>
      <c r="N45" s="154"/>
      <c r="O45" s="154"/>
      <c r="P45" s="155"/>
      <c r="Q45" s="156"/>
      <c r="R45" s="157"/>
      <c r="S45" s="158"/>
      <c r="T45" s="158"/>
      <c r="U45" s="158"/>
      <c r="V45" s="255"/>
      <c r="W45" s="158"/>
      <c r="X45" s="158"/>
      <c r="Y45" s="160"/>
      <c r="Z45" s="160"/>
      <c r="AA45" s="254"/>
      <c r="AB45" s="149"/>
    </row>
    <row r="46" spans="1:28" ht="34.5" customHeight="1">
      <c r="A46" s="149"/>
      <c r="B46" s="149"/>
      <c r="C46" s="149"/>
      <c r="D46" s="149"/>
      <c r="E46" s="149"/>
      <c r="F46" s="149"/>
      <c r="G46" s="150"/>
      <c r="H46" s="151"/>
      <c r="I46" s="152"/>
      <c r="J46" s="153"/>
      <c r="K46" s="154"/>
      <c r="L46" s="154"/>
      <c r="M46" s="154"/>
      <c r="N46" s="154"/>
      <c r="O46" s="154"/>
      <c r="P46" s="155"/>
      <c r="Q46" s="156"/>
      <c r="R46" s="157"/>
      <c r="S46" s="158"/>
      <c r="T46" s="158"/>
      <c r="U46" s="158"/>
      <c r="V46" s="255"/>
      <c r="W46" s="158"/>
      <c r="X46" s="158"/>
      <c r="Y46" s="160"/>
      <c r="Z46" s="160"/>
      <c r="AA46" s="254"/>
      <c r="AB46" s="149"/>
    </row>
    <row r="47" spans="1:28" ht="34.5" customHeight="1">
      <c r="A47" s="149"/>
      <c r="B47" s="149"/>
      <c r="C47" s="149"/>
      <c r="D47" s="149"/>
      <c r="E47" s="149"/>
      <c r="F47" s="149"/>
      <c r="G47" s="150"/>
      <c r="H47" s="151"/>
      <c r="I47" s="152"/>
      <c r="J47" s="153"/>
      <c r="K47" s="154"/>
      <c r="L47" s="154"/>
      <c r="M47" s="154"/>
      <c r="N47" s="154"/>
      <c r="O47" s="154"/>
      <c r="P47" s="155"/>
      <c r="Q47" s="156"/>
      <c r="R47" s="157"/>
      <c r="S47" s="158"/>
      <c r="T47" s="158"/>
      <c r="U47" s="158"/>
      <c r="V47" s="255"/>
      <c r="W47" s="158"/>
      <c r="X47" s="158"/>
      <c r="Y47" s="160"/>
      <c r="Z47" s="160"/>
      <c r="AA47" s="254"/>
      <c r="AB47" s="149"/>
    </row>
    <row r="48" spans="1:28" ht="34.5" customHeight="1">
      <c r="A48" s="149"/>
      <c r="B48" s="149"/>
      <c r="C48" s="149"/>
      <c r="D48" s="149"/>
      <c r="E48" s="149"/>
      <c r="F48" s="149"/>
      <c r="G48" s="150"/>
      <c r="H48" s="151"/>
      <c r="I48" s="152"/>
      <c r="J48" s="153"/>
      <c r="K48" s="154"/>
      <c r="L48" s="154"/>
      <c r="M48" s="154"/>
      <c r="N48" s="154"/>
      <c r="O48" s="154"/>
      <c r="P48" s="155"/>
      <c r="Q48" s="156"/>
      <c r="R48" s="157"/>
      <c r="S48" s="158"/>
      <c r="T48" s="158"/>
      <c r="U48" s="158"/>
      <c r="V48" s="255"/>
      <c r="W48" s="158"/>
      <c r="X48" s="158"/>
      <c r="Y48" s="160"/>
      <c r="Z48" s="160"/>
      <c r="AA48" s="254"/>
      <c r="AB48" s="149"/>
    </row>
    <row r="49" spans="1:28" ht="34.5" customHeight="1">
      <c r="A49" s="149"/>
      <c r="B49" s="149"/>
      <c r="C49" s="149"/>
      <c r="D49" s="149"/>
      <c r="E49" s="149"/>
      <c r="F49" s="149"/>
      <c r="G49" s="150"/>
      <c r="H49" s="151"/>
      <c r="I49" s="152"/>
      <c r="J49" s="153"/>
      <c r="K49" s="154"/>
      <c r="L49" s="154"/>
      <c r="M49" s="154"/>
      <c r="N49" s="154"/>
      <c r="O49" s="154"/>
      <c r="P49" s="155"/>
      <c r="Q49" s="156"/>
      <c r="R49" s="157"/>
      <c r="S49" s="158"/>
      <c r="T49" s="158"/>
      <c r="U49" s="158"/>
      <c r="V49" s="255"/>
      <c r="W49" s="158"/>
      <c r="X49" s="158"/>
      <c r="Y49" s="160"/>
      <c r="Z49" s="160"/>
      <c r="AA49" s="254"/>
      <c r="AB49" s="149"/>
    </row>
    <row r="50" spans="1:28" ht="34.5" customHeight="1">
      <c r="A50" s="149"/>
      <c r="B50" s="149"/>
      <c r="C50" s="149"/>
      <c r="D50" s="149"/>
      <c r="E50" s="149"/>
      <c r="F50" s="149"/>
      <c r="G50" s="150"/>
      <c r="H50" s="151"/>
      <c r="I50" s="152"/>
      <c r="J50" s="153"/>
      <c r="K50" s="154"/>
      <c r="L50" s="154"/>
      <c r="M50" s="154"/>
      <c r="N50" s="154"/>
      <c r="O50" s="154"/>
      <c r="P50" s="155"/>
      <c r="Q50" s="156"/>
      <c r="R50" s="157"/>
      <c r="S50" s="158"/>
      <c r="T50" s="158"/>
      <c r="U50" s="158"/>
      <c r="V50" s="158"/>
      <c r="W50" s="158"/>
      <c r="X50" s="158"/>
      <c r="Y50" s="160"/>
      <c r="Z50" s="160"/>
      <c r="AA50" s="254"/>
      <c r="AB50" s="149"/>
    </row>
    <row r="51" spans="1:28" ht="34.5" customHeight="1">
      <c r="A51" s="149"/>
      <c r="B51" s="149"/>
      <c r="C51" s="149"/>
      <c r="D51" s="149"/>
      <c r="E51" s="149"/>
      <c r="F51" s="149"/>
      <c r="G51" s="150"/>
      <c r="H51" s="151"/>
      <c r="I51" s="152"/>
      <c r="J51" s="153"/>
      <c r="K51" s="154"/>
      <c r="L51" s="154"/>
      <c r="M51" s="154"/>
      <c r="N51" s="154"/>
      <c r="O51" s="154"/>
      <c r="P51" s="155"/>
      <c r="Q51" s="156"/>
      <c r="R51" s="157"/>
      <c r="S51" s="158"/>
      <c r="T51" s="158"/>
      <c r="U51" s="158"/>
      <c r="V51" s="158"/>
      <c r="W51" s="158"/>
      <c r="X51" s="158"/>
      <c r="Y51" s="160"/>
      <c r="Z51" s="160"/>
      <c r="AA51" s="254"/>
      <c r="AB51" s="149"/>
    </row>
    <row r="52" spans="1:28" ht="34.5" customHeight="1">
      <c r="A52" s="149"/>
      <c r="B52" s="149"/>
      <c r="C52" s="149"/>
      <c r="D52" s="149"/>
      <c r="E52" s="149"/>
      <c r="F52" s="149"/>
      <c r="G52" s="150"/>
      <c r="H52" s="151"/>
      <c r="I52" s="152"/>
      <c r="J52" s="153"/>
      <c r="K52" s="154"/>
      <c r="L52" s="154"/>
      <c r="M52" s="154"/>
      <c r="N52" s="154"/>
      <c r="O52" s="154"/>
      <c r="P52" s="155"/>
      <c r="Q52" s="156"/>
      <c r="R52" s="157"/>
      <c r="S52" s="158"/>
      <c r="T52" s="158"/>
      <c r="U52" s="158"/>
      <c r="V52" s="158"/>
      <c r="W52" s="158"/>
      <c r="X52" s="158"/>
      <c r="Y52" s="160"/>
      <c r="Z52" s="160"/>
      <c r="AA52" s="254"/>
      <c r="AB52" s="149"/>
    </row>
    <row r="53" spans="1:28" ht="34.5" customHeight="1">
      <c r="A53" s="149"/>
      <c r="B53" s="149"/>
      <c r="C53" s="149"/>
      <c r="D53" s="149"/>
      <c r="E53" s="149"/>
      <c r="F53" s="149"/>
      <c r="G53" s="150"/>
      <c r="H53" s="151"/>
      <c r="I53" s="152"/>
      <c r="J53" s="153"/>
      <c r="K53" s="154"/>
      <c r="L53" s="154"/>
      <c r="M53" s="154"/>
      <c r="N53" s="154"/>
      <c r="O53" s="154"/>
      <c r="P53" s="155"/>
      <c r="Q53" s="156"/>
      <c r="R53" s="157"/>
      <c r="S53" s="158"/>
      <c r="T53" s="158"/>
      <c r="U53" s="158"/>
      <c r="V53" s="158"/>
      <c r="W53" s="158"/>
      <c r="X53" s="158"/>
      <c r="Y53" s="160"/>
      <c r="Z53" s="160"/>
      <c r="AA53" s="254"/>
      <c r="AB53" s="149"/>
    </row>
    <row r="54" spans="1:28" ht="34.5" customHeight="1">
      <c r="A54" s="149"/>
      <c r="B54" s="149"/>
      <c r="C54" s="149"/>
      <c r="D54" s="149"/>
      <c r="E54" s="149"/>
      <c r="F54" s="149"/>
      <c r="G54" s="150"/>
      <c r="H54" s="151"/>
      <c r="I54" s="152"/>
      <c r="J54" s="153"/>
      <c r="K54" s="154"/>
      <c r="L54" s="154"/>
      <c r="M54" s="154"/>
      <c r="N54" s="154"/>
      <c r="O54" s="154"/>
      <c r="P54" s="155"/>
      <c r="Q54" s="156"/>
      <c r="R54" s="157"/>
      <c r="S54" s="158"/>
      <c r="T54" s="158"/>
      <c r="U54" s="158"/>
      <c r="V54" s="158"/>
      <c r="W54" s="158"/>
      <c r="X54" s="158"/>
      <c r="Y54" s="160"/>
      <c r="Z54" s="160"/>
      <c r="AA54" s="254"/>
      <c r="AB54" s="149"/>
    </row>
    <row r="55" spans="1:28" ht="34.5" customHeight="1">
      <c r="A55" s="149"/>
      <c r="B55" s="149"/>
      <c r="C55" s="149"/>
      <c r="D55" s="149"/>
      <c r="E55" s="149"/>
      <c r="F55" s="149"/>
      <c r="G55" s="150"/>
      <c r="H55" s="151"/>
      <c r="I55" s="152"/>
      <c r="J55" s="153"/>
      <c r="K55" s="154"/>
      <c r="L55" s="154"/>
      <c r="M55" s="154"/>
      <c r="N55" s="154"/>
      <c r="O55" s="154"/>
      <c r="P55" s="155"/>
      <c r="Q55" s="156"/>
      <c r="R55" s="157"/>
      <c r="S55" s="158"/>
      <c r="T55" s="158"/>
      <c r="U55" s="158"/>
      <c r="V55" s="158"/>
      <c r="W55" s="158"/>
      <c r="X55" s="158"/>
      <c r="Y55" s="160"/>
      <c r="Z55" s="160"/>
      <c r="AA55" s="254"/>
      <c r="AB55" s="149"/>
    </row>
    <row r="56" spans="1:28" ht="34.5" customHeight="1">
      <c r="A56" s="149"/>
      <c r="B56" s="149"/>
      <c r="C56" s="149"/>
      <c r="D56" s="149"/>
      <c r="E56" s="149"/>
      <c r="F56" s="149"/>
      <c r="G56" s="150"/>
      <c r="H56" s="151"/>
      <c r="I56" s="152"/>
      <c r="J56" s="153"/>
      <c r="K56" s="154"/>
      <c r="L56" s="154"/>
      <c r="M56" s="154"/>
      <c r="N56" s="154"/>
      <c r="O56" s="154"/>
      <c r="P56" s="155"/>
      <c r="Q56" s="156"/>
      <c r="R56" s="157"/>
      <c r="S56" s="158"/>
      <c r="T56" s="158"/>
      <c r="U56" s="158"/>
      <c r="V56" s="158"/>
      <c r="W56" s="158"/>
      <c r="X56" s="158"/>
      <c r="Y56" s="160"/>
      <c r="Z56" s="160"/>
      <c r="AA56" s="254"/>
      <c r="AB56" s="149"/>
    </row>
    <row r="57" spans="1:28" ht="34.5" customHeight="1">
      <c r="A57" s="149"/>
      <c r="B57" s="149"/>
      <c r="C57" s="149"/>
      <c r="D57" s="149"/>
      <c r="E57" s="149"/>
      <c r="F57" s="149"/>
      <c r="G57" s="150"/>
      <c r="H57" s="151"/>
      <c r="I57" s="152"/>
      <c r="J57" s="153"/>
      <c r="K57" s="154"/>
      <c r="L57" s="154"/>
      <c r="M57" s="154"/>
      <c r="N57" s="154"/>
      <c r="O57" s="154"/>
      <c r="P57" s="155"/>
      <c r="Q57" s="156"/>
      <c r="R57" s="157"/>
      <c r="S57" s="158"/>
      <c r="T57" s="158"/>
      <c r="U57" s="158"/>
      <c r="V57" s="158"/>
      <c r="W57" s="158"/>
      <c r="X57" s="158"/>
      <c r="Y57" s="160"/>
      <c r="Z57" s="160"/>
      <c r="AA57" s="254"/>
      <c r="AB57" s="149"/>
    </row>
    <row r="58" spans="1:28" ht="34.5" customHeight="1">
      <c r="A58" s="149"/>
      <c r="B58" s="149"/>
      <c r="C58" s="149"/>
      <c r="D58" s="149"/>
      <c r="E58" s="149"/>
      <c r="F58" s="149"/>
      <c r="G58" s="150"/>
      <c r="H58" s="151"/>
      <c r="I58" s="152"/>
      <c r="J58" s="153"/>
      <c r="K58" s="154"/>
      <c r="L58" s="154"/>
      <c r="M58" s="154"/>
      <c r="N58" s="154"/>
      <c r="O58" s="154"/>
      <c r="P58" s="155"/>
      <c r="Q58" s="156"/>
      <c r="R58" s="157"/>
      <c r="S58" s="158"/>
      <c r="T58" s="158"/>
      <c r="U58" s="158"/>
      <c r="V58" s="158"/>
      <c r="W58" s="158"/>
      <c r="X58" s="158"/>
      <c r="Y58" s="160"/>
      <c r="Z58" s="160"/>
      <c r="AA58" s="254"/>
      <c r="AB58" s="149"/>
    </row>
    <row r="59" spans="1:28" ht="34.5" customHeight="1">
      <c r="A59" s="149"/>
      <c r="B59" s="149"/>
      <c r="C59" s="149"/>
      <c r="D59" s="149"/>
      <c r="E59" s="149"/>
      <c r="F59" s="149"/>
      <c r="G59" s="150"/>
      <c r="H59" s="151"/>
      <c r="I59" s="152"/>
      <c r="J59" s="153"/>
      <c r="K59" s="154"/>
      <c r="L59" s="154"/>
      <c r="M59" s="154"/>
      <c r="N59" s="154"/>
      <c r="O59" s="154"/>
      <c r="P59" s="155"/>
      <c r="Q59" s="156"/>
      <c r="R59" s="157"/>
      <c r="S59" s="158"/>
      <c r="T59" s="158"/>
      <c r="U59" s="158"/>
      <c r="V59" s="158"/>
      <c r="W59" s="158"/>
      <c r="X59" s="158"/>
      <c r="Y59" s="160"/>
      <c r="Z59" s="160"/>
      <c r="AA59" s="254"/>
      <c r="AB59" s="149"/>
    </row>
    <row r="60" spans="1:28" ht="34.5" customHeight="1">
      <c r="A60" s="149"/>
      <c r="B60" s="149"/>
      <c r="C60" s="149"/>
      <c r="D60" s="149"/>
      <c r="E60" s="149"/>
      <c r="F60" s="149"/>
      <c r="G60" s="150"/>
      <c r="H60" s="151"/>
      <c r="I60" s="152"/>
      <c r="J60" s="153"/>
      <c r="K60" s="154"/>
      <c r="L60" s="154"/>
      <c r="M60" s="154"/>
      <c r="N60" s="154"/>
      <c r="O60" s="154"/>
      <c r="P60" s="155"/>
      <c r="Q60" s="156"/>
      <c r="R60" s="157"/>
      <c r="S60" s="158"/>
      <c r="T60" s="158"/>
      <c r="U60" s="158"/>
      <c r="V60" s="158"/>
      <c r="W60" s="158"/>
      <c r="X60" s="158"/>
      <c r="Y60" s="160"/>
      <c r="Z60" s="160"/>
      <c r="AA60" s="254"/>
      <c r="AB60" s="149"/>
    </row>
    <row r="61" spans="1:28" ht="34.5" customHeight="1">
      <c r="A61" s="149"/>
      <c r="B61" s="149"/>
      <c r="C61" s="149"/>
      <c r="D61" s="149"/>
      <c r="E61" s="149"/>
      <c r="F61" s="149"/>
      <c r="G61" s="150"/>
      <c r="H61" s="151"/>
      <c r="I61" s="152"/>
      <c r="J61" s="153"/>
      <c r="K61" s="154"/>
      <c r="L61" s="154"/>
      <c r="M61" s="154"/>
      <c r="N61" s="154"/>
      <c r="O61" s="154"/>
      <c r="P61" s="155"/>
      <c r="Q61" s="156"/>
      <c r="R61" s="157"/>
      <c r="S61" s="158"/>
      <c r="T61" s="158"/>
      <c r="U61" s="158"/>
      <c r="V61" s="158"/>
      <c r="W61" s="158"/>
      <c r="X61" s="158"/>
      <c r="Y61" s="160"/>
      <c r="Z61" s="160"/>
      <c r="AA61" s="254"/>
      <c r="AB61" s="149"/>
    </row>
    <row r="62" spans="1:28" ht="34.5" customHeight="1">
      <c r="A62" s="149"/>
      <c r="B62" s="149"/>
      <c r="C62" s="149"/>
      <c r="D62" s="149"/>
      <c r="E62" s="149"/>
      <c r="F62" s="149"/>
      <c r="G62" s="150"/>
      <c r="H62" s="151"/>
      <c r="I62" s="152"/>
      <c r="J62" s="153"/>
      <c r="K62" s="154"/>
      <c r="L62" s="154"/>
      <c r="M62" s="154"/>
      <c r="N62" s="154"/>
      <c r="O62" s="154"/>
      <c r="P62" s="155"/>
      <c r="Q62" s="156"/>
      <c r="R62" s="157"/>
      <c r="S62" s="158"/>
      <c r="T62" s="158"/>
      <c r="U62" s="158"/>
      <c r="V62" s="158"/>
      <c r="W62" s="158"/>
      <c r="X62" s="158"/>
      <c r="Y62" s="160"/>
      <c r="Z62" s="160"/>
      <c r="AA62" s="254"/>
      <c r="AB62" s="149"/>
    </row>
    <row r="63" spans="1:28" ht="21">
      <c r="A63" s="149"/>
      <c r="B63" s="149"/>
      <c r="C63" s="149"/>
      <c r="D63" s="149"/>
      <c r="E63" s="149"/>
      <c r="F63" s="149"/>
      <c r="G63" s="150"/>
      <c r="H63" s="151"/>
      <c r="I63" s="152"/>
      <c r="J63" s="153"/>
      <c r="K63" s="154"/>
      <c r="L63" s="154"/>
      <c r="M63" s="154"/>
      <c r="N63" s="154"/>
      <c r="O63" s="154"/>
      <c r="P63" s="155"/>
      <c r="Q63" s="156"/>
      <c r="R63" s="157"/>
      <c r="S63" s="158"/>
      <c r="T63" s="158"/>
      <c r="U63" s="158"/>
      <c r="V63" s="158"/>
      <c r="W63" s="158"/>
      <c r="X63" s="158"/>
      <c r="Y63" s="160"/>
      <c r="Z63" s="160"/>
      <c r="AA63" s="254"/>
      <c r="AB63" s="149"/>
    </row>
    <row r="64" spans="1:28" ht="21">
      <c r="A64" s="149"/>
      <c r="B64" s="149"/>
      <c r="C64" s="149"/>
      <c r="D64" s="149"/>
      <c r="E64" s="149"/>
      <c r="F64" s="149"/>
      <c r="G64" s="150"/>
      <c r="H64" s="151"/>
      <c r="I64" s="152"/>
      <c r="J64" s="153"/>
      <c r="K64" s="154"/>
      <c r="L64" s="154"/>
      <c r="M64" s="154"/>
      <c r="N64" s="154"/>
      <c r="O64" s="154"/>
      <c r="P64" s="155"/>
      <c r="Q64" s="156"/>
      <c r="R64" s="157"/>
      <c r="S64" s="158"/>
      <c r="T64" s="158"/>
      <c r="U64" s="158"/>
      <c r="V64" s="158"/>
      <c r="W64" s="158"/>
      <c r="X64" s="158"/>
      <c r="Y64" s="160"/>
      <c r="Z64" s="160"/>
      <c r="AA64" s="254"/>
      <c r="AB64" s="149"/>
    </row>
    <row r="65" spans="1:28" ht="21">
      <c r="A65" s="149"/>
      <c r="B65" s="149"/>
      <c r="C65" s="149"/>
      <c r="D65" s="149"/>
      <c r="E65" s="149"/>
      <c r="F65" s="149"/>
      <c r="G65" s="150"/>
      <c r="H65" s="151"/>
      <c r="I65" s="152"/>
      <c r="J65" s="153"/>
      <c r="K65" s="154"/>
      <c r="L65" s="154"/>
      <c r="M65" s="154"/>
      <c r="N65" s="154"/>
      <c r="O65" s="154"/>
      <c r="P65" s="155"/>
      <c r="Q65" s="156"/>
      <c r="R65" s="157"/>
      <c r="S65" s="158"/>
      <c r="T65" s="158"/>
      <c r="U65" s="158"/>
      <c r="V65" s="158"/>
      <c r="W65" s="158"/>
      <c r="X65" s="158"/>
      <c r="Y65" s="160"/>
      <c r="Z65" s="160"/>
      <c r="AA65" s="254"/>
      <c r="AB65" s="149"/>
    </row>
    <row r="66" spans="1:28" ht="21">
      <c r="A66" s="149"/>
      <c r="B66" s="149"/>
      <c r="C66" s="149"/>
      <c r="D66" s="149"/>
      <c r="E66" s="149"/>
      <c r="F66" s="149"/>
      <c r="G66" s="150"/>
      <c r="H66" s="151"/>
      <c r="I66" s="152"/>
      <c r="J66" s="153"/>
      <c r="K66" s="154"/>
      <c r="L66" s="154"/>
      <c r="M66" s="154"/>
      <c r="N66" s="154"/>
      <c r="O66" s="154"/>
      <c r="P66" s="155"/>
      <c r="Q66" s="156"/>
      <c r="R66" s="157"/>
      <c r="S66" s="158"/>
      <c r="T66" s="158"/>
      <c r="U66" s="158"/>
      <c r="V66" s="158"/>
      <c r="W66" s="158"/>
      <c r="X66" s="158"/>
      <c r="Y66" s="160"/>
      <c r="Z66" s="160"/>
      <c r="AA66" s="254"/>
      <c r="AB66" s="149"/>
    </row>
    <row r="67" spans="1:28" ht="21">
      <c r="A67" s="149"/>
      <c r="B67" s="149"/>
      <c r="C67" s="149"/>
      <c r="D67" s="149"/>
      <c r="E67" s="149"/>
      <c r="F67" s="149"/>
      <c r="G67" s="150"/>
      <c r="H67" s="151"/>
      <c r="I67" s="152"/>
      <c r="J67" s="153"/>
      <c r="K67" s="154"/>
      <c r="L67" s="154"/>
      <c r="M67" s="154"/>
      <c r="N67" s="154"/>
      <c r="O67" s="154"/>
      <c r="P67" s="155"/>
      <c r="Q67" s="156"/>
      <c r="R67" s="157"/>
      <c r="S67" s="158"/>
      <c r="T67" s="158"/>
      <c r="U67" s="158"/>
      <c r="V67" s="158"/>
      <c r="W67" s="158"/>
      <c r="X67" s="158"/>
      <c r="Y67" s="159"/>
      <c r="Z67" s="160"/>
      <c r="AA67" s="161"/>
      <c r="AB67" s="162"/>
    </row>
    <row r="68" spans="1:28" ht="21">
      <c r="A68" s="149"/>
      <c r="B68" s="149"/>
      <c r="C68" s="149"/>
      <c r="D68" s="149"/>
      <c r="E68" s="149"/>
      <c r="F68" s="149"/>
      <c r="G68" s="150"/>
      <c r="H68" s="151"/>
      <c r="I68" s="152"/>
      <c r="J68" s="153"/>
      <c r="K68" s="154"/>
      <c r="L68" s="154"/>
      <c r="M68" s="154"/>
      <c r="N68" s="154"/>
      <c r="O68" s="154"/>
      <c r="P68" s="155"/>
      <c r="Q68" s="156"/>
      <c r="R68" s="157"/>
      <c r="S68" s="164"/>
      <c r="T68" s="164"/>
      <c r="U68" s="164"/>
      <c r="V68" s="164"/>
      <c r="W68" s="164"/>
      <c r="X68" s="164"/>
      <c r="Y68" s="159"/>
      <c r="Z68" s="159"/>
      <c r="AA68" s="161"/>
      <c r="AB68" s="162"/>
    </row>
    <row r="69" spans="1:28" ht="21">
      <c r="A69" s="149"/>
      <c r="B69" s="149"/>
      <c r="C69" s="149"/>
      <c r="D69" s="149"/>
      <c r="E69" s="149"/>
      <c r="F69" s="149"/>
      <c r="G69" s="150"/>
      <c r="H69" s="151"/>
      <c r="I69" s="152"/>
      <c r="J69" s="153"/>
      <c r="K69" s="154"/>
      <c r="L69" s="154"/>
      <c r="M69" s="154"/>
      <c r="N69" s="154"/>
      <c r="O69" s="154"/>
      <c r="P69" s="155"/>
      <c r="Q69" s="156"/>
      <c r="R69" s="157"/>
      <c r="S69" s="164"/>
      <c r="T69" s="164"/>
      <c r="U69" s="164"/>
      <c r="V69" s="164"/>
      <c r="W69" s="164"/>
      <c r="X69" s="164"/>
      <c r="Y69" s="159"/>
      <c r="Z69" s="159"/>
      <c r="AA69" s="161"/>
      <c r="AB69" s="162"/>
    </row>
    <row r="70" spans="1:28" ht="21">
      <c r="A70" s="149"/>
      <c r="B70" s="149"/>
      <c r="C70" s="149"/>
      <c r="D70" s="149"/>
      <c r="E70" s="149"/>
      <c r="F70" s="149"/>
      <c r="G70" s="150"/>
      <c r="H70" s="151"/>
      <c r="I70" s="152"/>
      <c r="J70" s="153"/>
      <c r="K70" s="154"/>
      <c r="L70" s="154"/>
      <c r="M70" s="154"/>
      <c r="N70" s="154"/>
      <c r="O70" s="154"/>
      <c r="P70" s="155"/>
      <c r="Q70" s="156"/>
      <c r="R70" s="157"/>
      <c r="S70" s="164"/>
      <c r="T70" s="164"/>
      <c r="U70" s="164"/>
      <c r="V70" s="164"/>
      <c r="W70" s="164"/>
      <c r="X70" s="164"/>
      <c r="Y70" s="159"/>
      <c r="Z70" s="159"/>
      <c r="AA70" s="161"/>
      <c r="AB70" s="162"/>
    </row>
    <row r="71" spans="1:28" ht="21">
      <c r="A71" s="149"/>
      <c r="B71" s="149"/>
      <c r="C71" s="149"/>
      <c r="D71" s="149"/>
      <c r="E71" s="149"/>
      <c r="F71" s="149"/>
      <c r="G71" s="150"/>
      <c r="H71" s="151"/>
      <c r="I71" s="152"/>
      <c r="J71" s="153"/>
      <c r="K71" s="154"/>
      <c r="L71" s="154"/>
      <c r="M71" s="154"/>
      <c r="N71" s="154"/>
      <c r="O71" s="154"/>
      <c r="P71" s="155"/>
      <c r="Q71" s="156"/>
      <c r="R71" s="157"/>
      <c r="S71" s="164"/>
      <c r="T71" s="164"/>
      <c r="U71" s="164"/>
      <c r="V71" s="164"/>
      <c r="W71" s="164"/>
      <c r="X71" s="164"/>
      <c r="Y71" s="159"/>
      <c r="Z71" s="159"/>
      <c r="AA71" s="161"/>
      <c r="AB71" s="162"/>
    </row>
    <row r="72" spans="1:28" ht="21">
      <c r="A72" s="149"/>
      <c r="B72" s="149"/>
      <c r="C72" s="149"/>
      <c r="D72" s="149"/>
      <c r="E72" s="149"/>
      <c r="F72" s="149"/>
      <c r="G72" s="150"/>
      <c r="H72" s="151"/>
      <c r="I72" s="152"/>
      <c r="J72" s="153"/>
      <c r="K72" s="154"/>
      <c r="L72" s="154"/>
      <c r="M72" s="154"/>
      <c r="N72" s="154"/>
      <c r="O72" s="154"/>
      <c r="P72" s="155"/>
      <c r="Q72" s="156"/>
      <c r="R72" s="157"/>
      <c r="S72" s="164"/>
      <c r="T72" s="164"/>
      <c r="U72" s="164"/>
      <c r="V72" s="164"/>
      <c r="W72" s="164"/>
      <c r="X72" s="164"/>
      <c r="Y72" s="159"/>
      <c r="Z72" s="159"/>
      <c r="AA72" s="161"/>
      <c r="AB72" s="162"/>
    </row>
  </sheetData>
  <sheetProtection/>
  <mergeCells count="6">
    <mergeCell ref="S2:X2"/>
    <mergeCell ref="A4:I4"/>
    <mergeCell ref="J4:R4"/>
    <mergeCell ref="S4:U4"/>
    <mergeCell ref="V4:X4"/>
    <mergeCell ref="Y4:Z4"/>
  </mergeCells>
  <printOptions horizontalCentered="1"/>
  <pageMargins left="0.15748031496062992" right="0.1968503937007874" top="0.7480314960629921" bottom="0.7480314960629921" header="0.31496062992125984" footer="0.31496062992125984"/>
  <pageSetup horizontalDpi="600" verticalDpi="6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25"/>
  <sheetViews>
    <sheetView zoomScalePageLayoutView="0" workbookViewId="0" topLeftCell="A1">
      <selection activeCell="I21" sqref="I21"/>
    </sheetView>
  </sheetViews>
  <sheetFormatPr defaultColWidth="9.00390625" defaultRowHeight="15"/>
  <cols>
    <col min="1" max="16384" width="9.00390625" style="2" customWidth="1"/>
  </cols>
  <sheetData>
    <row r="1" ht="23.25">
      <c r="A1" s="2" t="s">
        <v>179</v>
      </c>
    </row>
    <row r="3" ht="23.25">
      <c r="A3" s="1" t="s">
        <v>180</v>
      </c>
    </row>
    <row r="4" ht="23.25">
      <c r="B4" s="2" t="s">
        <v>185</v>
      </c>
    </row>
    <row r="5" ht="23.25">
      <c r="A5" s="2" t="s">
        <v>186</v>
      </c>
    </row>
    <row r="6" ht="23.25">
      <c r="A6" s="2" t="s">
        <v>187</v>
      </c>
    </row>
    <row r="7" spans="1:2" ht="23.25">
      <c r="A7" s="2" t="s">
        <v>188</v>
      </c>
      <c r="B7" s="2" t="s">
        <v>189</v>
      </c>
    </row>
    <row r="8" ht="23.25">
      <c r="B8" s="2" t="s">
        <v>189</v>
      </c>
    </row>
    <row r="9" ht="23.25">
      <c r="B9" s="2" t="s">
        <v>189</v>
      </c>
    </row>
    <row r="10" ht="23.25">
      <c r="B10" s="2" t="s">
        <v>189</v>
      </c>
    </row>
    <row r="11" ht="23.25">
      <c r="B11" s="2" t="s">
        <v>189</v>
      </c>
    </row>
    <row r="12" ht="23.25">
      <c r="B12" s="2" t="s">
        <v>189</v>
      </c>
    </row>
    <row r="13" ht="23.25">
      <c r="B13" s="2" t="s">
        <v>189</v>
      </c>
    </row>
    <row r="14" ht="23.25">
      <c r="A14" s="2" t="s">
        <v>190</v>
      </c>
    </row>
    <row r="15" ht="23.25">
      <c r="A15" s="2" t="s">
        <v>187</v>
      </c>
    </row>
    <row r="16" spans="1:2" ht="23.25">
      <c r="A16" s="2" t="s">
        <v>188</v>
      </c>
      <c r="B16" s="2" t="s">
        <v>189</v>
      </c>
    </row>
    <row r="17" ht="23.25">
      <c r="B17" s="2" t="s">
        <v>189</v>
      </c>
    </row>
    <row r="18" ht="23.25">
      <c r="B18" s="2" t="s">
        <v>189</v>
      </c>
    </row>
    <row r="19" ht="23.25">
      <c r="B19" s="2" t="s">
        <v>189</v>
      </c>
    </row>
    <row r="20" ht="23.25">
      <c r="B20" s="2" t="s">
        <v>189</v>
      </c>
    </row>
    <row r="21" ht="23.25">
      <c r="B21" s="2" t="s">
        <v>189</v>
      </c>
    </row>
    <row r="22" ht="23.25">
      <c r="B22" s="2" t="s">
        <v>189</v>
      </c>
    </row>
    <row r="25" ht="23.25">
      <c r="B2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/>
  </sheetPr>
  <dimension ref="A1:B25"/>
  <sheetViews>
    <sheetView zoomScalePageLayoutView="0" workbookViewId="0" topLeftCell="A10">
      <selection activeCell="N19" sqref="N19"/>
    </sheetView>
  </sheetViews>
  <sheetFormatPr defaultColWidth="9.00390625" defaultRowHeight="15"/>
  <cols>
    <col min="1" max="16384" width="9.00390625" style="2" customWidth="1"/>
  </cols>
  <sheetData>
    <row r="1" ht="23.25">
      <c r="A1" s="2" t="s">
        <v>179</v>
      </c>
    </row>
    <row r="3" ht="23.25">
      <c r="A3" s="1" t="s">
        <v>180</v>
      </c>
    </row>
    <row r="4" ht="23.25">
      <c r="B4" s="2" t="s">
        <v>185</v>
      </c>
    </row>
    <row r="5" ht="23.25">
      <c r="A5" s="2" t="s">
        <v>186</v>
      </c>
    </row>
    <row r="6" ht="23.25">
      <c r="A6" s="2" t="s">
        <v>187</v>
      </c>
    </row>
    <row r="7" spans="1:2" ht="23.25">
      <c r="A7" s="2" t="s">
        <v>188</v>
      </c>
      <c r="B7" s="2" t="s">
        <v>189</v>
      </c>
    </row>
    <row r="8" ht="23.25">
      <c r="B8" s="2" t="s">
        <v>189</v>
      </c>
    </row>
    <row r="9" ht="23.25">
      <c r="B9" s="2" t="s">
        <v>189</v>
      </c>
    </row>
    <row r="10" ht="23.25">
      <c r="B10" s="2" t="s">
        <v>189</v>
      </c>
    </row>
    <row r="11" ht="23.25">
      <c r="B11" s="2" t="s">
        <v>189</v>
      </c>
    </row>
    <row r="12" ht="23.25">
      <c r="B12" s="2" t="s">
        <v>189</v>
      </c>
    </row>
    <row r="13" ht="23.25">
      <c r="B13" s="2" t="s">
        <v>189</v>
      </c>
    </row>
    <row r="14" ht="23.25">
      <c r="A14" s="2" t="s">
        <v>190</v>
      </c>
    </row>
    <row r="15" ht="23.25">
      <c r="A15" s="2" t="s">
        <v>187</v>
      </c>
    </row>
    <row r="16" spans="1:2" ht="23.25">
      <c r="A16" s="2" t="s">
        <v>188</v>
      </c>
      <c r="B16" s="2" t="s">
        <v>189</v>
      </c>
    </row>
    <row r="17" ht="23.25">
      <c r="B17" s="2" t="s">
        <v>189</v>
      </c>
    </row>
    <row r="18" ht="23.25">
      <c r="B18" s="2" t="s">
        <v>189</v>
      </c>
    </row>
    <row r="19" ht="23.25">
      <c r="B19" s="2" t="s">
        <v>189</v>
      </c>
    </row>
    <row r="20" ht="23.25">
      <c r="B20" s="2" t="s">
        <v>189</v>
      </c>
    </row>
    <row r="21" ht="23.25">
      <c r="B21" s="2" t="s">
        <v>189</v>
      </c>
    </row>
    <row r="22" ht="23.25">
      <c r="B22" s="2" t="s">
        <v>189</v>
      </c>
    </row>
    <row r="25" ht="23.25">
      <c r="B2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AB94"/>
  <sheetViews>
    <sheetView zoomScale="75" zoomScaleNormal="75" zoomScalePageLayoutView="0" workbookViewId="0" topLeftCell="A1">
      <selection activeCell="U1" sqref="U1"/>
    </sheetView>
  </sheetViews>
  <sheetFormatPr defaultColWidth="9.140625" defaultRowHeight="15"/>
  <cols>
    <col min="1" max="1" width="45.7109375" style="4" customWidth="1"/>
    <col min="2" max="2" width="13.28125" style="4" customWidth="1"/>
    <col min="3" max="3" width="11.421875" style="4" customWidth="1"/>
    <col min="4" max="5" width="12.28125" style="4" customWidth="1"/>
    <col min="6" max="6" width="13.28125" style="5" customWidth="1"/>
    <col min="7" max="7" width="7.28125" style="4" bestFit="1" customWidth="1"/>
    <col min="8" max="8" width="10.7109375" style="4" customWidth="1"/>
    <col min="9" max="9" width="11.140625" style="4" customWidth="1"/>
    <col min="10" max="10" width="42.00390625" style="4" customWidth="1"/>
    <col min="11" max="11" width="14.7109375" style="4" bestFit="1" customWidth="1"/>
    <col min="12" max="12" width="11.421875" style="4" customWidth="1"/>
    <col min="13" max="13" width="12.8515625" style="4" bestFit="1" customWidth="1"/>
    <col min="14" max="14" width="12.28125" style="4" customWidth="1"/>
    <col min="15" max="15" width="14.00390625" style="4" bestFit="1" customWidth="1"/>
    <col min="16" max="16" width="9.28125" style="4" bestFit="1" customWidth="1"/>
    <col min="17" max="17" width="10.8515625" style="4" customWidth="1"/>
    <col min="18" max="18" width="11.7109375" style="4" customWidth="1"/>
    <col min="19" max="19" width="10.00390625" style="5" bestFit="1" customWidth="1"/>
    <col min="20" max="20" width="10.7109375" style="5" bestFit="1" customWidth="1"/>
    <col min="21" max="21" width="14.7109375" style="5" customWidth="1"/>
    <col min="22" max="22" width="15.7109375" style="5" hidden="1" customWidth="1"/>
    <col min="23" max="23" width="10.7109375" style="5" hidden="1" customWidth="1"/>
    <col min="24" max="24" width="12.28125" style="5" hidden="1" customWidth="1"/>
    <col min="25" max="25" width="8.28125" style="4" hidden="1" customWidth="1"/>
    <col min="26" max="26" width="9.421875" style="4" hidden="1" customWidth="1"/>
    <col min="27" max="27" width="9.00390625" style="4" customWidth="1"/>
    <col min="28" max="16384" width="8.8515625" style="4" customWidth="1"/>
  </cols>
  <sheetData>
    <row r="1" ht="24" customHeight="1">
      <c r="U1" s="300" t="s">
        <v>191</v>
      </c>
    </row>
    <row r="2" spans="1:28" ht="23.25">
      <c r="A2" s="6" t="s">
        <v>0</v>
      </c>
      <c r="B2" s="7"/>
      <c r="C2" s="7"/>
      <c r="D2" s="7"/>
      <c r="E2" s="7"/>
      <c r="F2" s="8"/>
      <c r="G2" s="9"/>
      <c r="H2" s="10"/>
      <c r="I2" s="11"/>
      <c r="J2" s="6" t="s">
        <v>0</v>
      </c>
      <c r="K2" s="7"/>
      <c r="L2" s="7"/>
      <c r="M2" s="7"/>
      <c r="N2" s="7"/>
      <c r="O2" s="7"/>
      <c r="P2" s="12"/>
      <c r="Q2" s="13"/>
      <c r="R2" s="7"/>
      <c r="S2" s="540" t="s">
        <v>1</v>
      </c>
      <c r="T2" s="540"/>
      <c r="U2" s="540"/>
      <c r="V2" s="540"/>
      <c r="W2" s="540"/>
      <c r="X2" s="540"/>
      <c r="Y2" s="14"/>
      <c r="Z2" s="14"/>
      <c r="AA2" s="15"/>
      <c r="AB2" s="16"/>
    </row>
    <row r="3" spans="1:28" ht="23.25">
      <c r="A3" s="17"/>
      <c r="B3" s="18"/>
      <c r="C3" s="18"/>
      <c r="D3" s="18"/>
      <c r="E3" s="18"/>
      <c r="F3" s="18">
        <v>1</v>
      </c>
      <c r="G3" s="19">
        <v>2</v>
      </c>
      <c r="H3" s="20">
        <v>3</v>
      </c>
      <c r="I3" s="21">
        <v>4</v>
      </c>
      <c r="J3" s="22"/>
      <c r="K3" s="23"/>
      <c r="L3" s="23"/>
      <c r="M3" s="23"/>
      <c r="N3" s="23"/>
      <c r="O3" s="23">
        <v>1</v>
      </c>
      <c r="P3" s="24">
        <v>2</v>
      </c>
      <c r="Q3" s="25">
        <v>3</v>
      </c>
      <c r="R3" s="26">
        <v>4</v>
      </c>
      <c r="S3" s="27">
        <v>1</v>
      </c>
      <c r="T3" s="27">
        <v>2</v>
      </c>
      <c r="U3" s="28">
        <v>4</v>
      </c>
      <c r="V3" s="29">
        <v>1</v>
      </c>
      <c r="W3" s="29">
        <v>2</v>
      </c>
      <c r="X3" s="29">
        <v>4</v>
      </c>
      <c r="Y3" s="30"/>
      <c r="Z3" s="30"/>
      <c r="AA3" s="30"/>
      <c r="AB3" s="31"/>
    </row>
    <row r="4" spans="1:28" ht="23.25" customHeight="1">
      <c r="A4" s="543" t="s">
        <v>2</v>
      </c>
      <c r="B4" s="544"/>
      <c r="C4" s="544"/>
      <c r="D4" s="544"/>
      <c r="E4" s="544"/>
      <c r="F4" s="544"/>
      <c r="G4" s="544"/>
      <c r="H4" s="544"/>
      <c r="I4" s="545"/>
      <c r="J4" s="543" t="s">
        <v>3</v>
      </c>
      <c r="K4" s="544"/>
      <c r="L4" s="544"/>
      <c r="M4" s="544"/>
      <c r="N4" s="544"/>
      <c r="O4" s="544"/>
      <c r="P4" s="544"/>
      <c r="Q4" s="544"/>
      <c r="R4" s="545"/>
      <c r="S4" s="546" t="s">
        <v>4</v>
      </c>
      <c r="T4" s="547"/>
      <c r="U4" s="548"/>
      <c r="V4" s="546" t="s">
        <v>5</v>
      </c>
      <c r="W4" s="547"/>
      <c r="X4" s="548"/>
      <c r="Y4" s="541" t="s">
        <v>6</v>
      </c>
      <c r="Z4" s="542"/>
      <c r="AA4" s="15"/>
      <c r="AB4" s="16"/>
    </row>
    <row r="5" spans="1:28" ht="63">
      <c r="A5" s="32" t="s">
        <v>7</v>
      </c>
      <c r="B5" s="33" t="s">
        <v>8</v>
      </c>
      <c r="C5" s="33" t="s">
        <v>9</v>
      </c>
      <c r="D5" s="33" t="s">
        <v>10</v>
      </c>
      <c r="E5" s="33" t="s">
        <v>11</v>
      </c>
      <c r="F5" s="33" t="s">
        <v>12</v>
      </c>
      <c r="G5" s="34" t="s">
        <v>13</v>
      </c>
      <c r="H5" s="35" t="s">
        <v>14</v>
      </c>
      <c r="I5" s="33" t="s">
        <v>15</v>
      </c>
      <c r="J5" s="32" t="s">
        <v>16</v>
      </c>
      <c r="K5" s="36" t="s">
        <v>8</v>
      </c>
      <c r="L5" s="36" t="s">
        <v>9</v>
      </c>
      <c r="M5" s="36" t="s">
        <v>10</v>
      </c>
      <c r="N5" s="36" t="s">
        <v>11</v>
      </c>
      <c r="O5" s="36" t="s">
        <v>12</v>
      </c>
      <c r="P5" s="37" t="s">
        <v>13</v>
      </c>
      <c r="Q5" s="35" t="s">
        <v>14</v>
      </c>
      <c r="R5" s="33" t="s">
        <v>15</v>
      </c>
      <c r="S5" s="38" t="s">
        <v>17</v>
      </c>
      <c r="T5" s="38" t="s">
        <v>18</v>
      </c>
      <c r="U5" s="39" t="s">
        <v>19</v>
      </c>
      <c r="V5" s="38" t="s">
        <v>20</v>
      </c>
      <c r="W5" s="38" t="s">
        <v>21</v>
      </c>
      <c r="X5" s="38" t="s">
        <v>22</v>
      </c>
      <c r="Y5" s="40">
        <v>2556</v>
      </c>
      <c r="Z5" s="40">
        <v>2557</v>
      </c>
      <c r="AA5" s="41"/>
      <c r="AB5" s="42"/>
    </row>
    <row r="6" spans="1:28" s="54" customFormat="1" ht="34.5" customHeight="1" hidden="1" thickBot="1">
      <c r="A6" s="393" t="s">
        <v>110</v>
      </c>
      <c r="B6" s="403">
        <v>613855589.0280058</v>
      </c>
      <c r="C6" s="403">
        <v>1666713.4742009128</v>
      </c>
      <c r="D6" s="403">
        <v>51561346.544821925</v>
      </c>
      <c r="E6" s="403">
        <v>55442072.148383565</v>
      </c>
      <c r="F6" s="403">
        <v>722525721.195412</v>
      </c>
      <c r="G6" s="404"/>
      <c r="H6" s="405"/>
      <c r="I6" s="287"/>
      <c r="J6" s="393" t="s">
        <v>110</v>
      </c>
      <c r="K6" s="406" t="e">
        <f>SUM(#REF!)</f>
        <v>#REF!</v>
      </c>
      <c r="L6" s="406" t="e">
        <f>SUM(#REF!)</f>
        <v>#REF!</v>
      </c>
      <c r="M6" s="406" t="e">
        <f>SUM(#REF!)</f>
        <v>#REF!</v>
      </c>
      <c r="N6" s="406" t="e">
        <f>SUM(#REF!)</f>
        <v>#REF!</v>
      </c>
      <c r="O6" s="406" t="e">
        <f>SUM(#REF!)</f>
        <v>#REF!</v>
      </c>
      <c r="P6" s="407"/>
      <c r="Q6" s="405"/>
      <c r="R6" s="408"/>
      <c r="S6" s="292"/>
      <c r="T6" s="292"/>
      <c r="U6" s="292"/>
      <c r="V6" s="80"/>
      <c r="W6" s="79"/>
      <c r="X6" s="81"/>
      <c r="Y6" s="82"/>
      <c r="Z6" s="83"/>
      <c r="AA6" s="84"/>
      <c r="AB6" s="85"/>
    </row>
    <row r="7" spans="1:28" s="54" customFormat="1" ht="34.5" customHeight="1">
      <c r="A7" s="443" t="s">
        <v>111</v>
      </c>
      <c r="B7" s="109"/>
      <c r="C7" s="109"/>
      <c r="D7" s="109"/>
      <c r="E7" s="109"/>
      <c r="F7" s="85"/>
      <c r="G7" s="410"/>
      <c r="H7" s="411"/>
      <c r="I7" s="105"/>
      <c r="J7" s="412" t="s">
        <v>111</v>
      </c>
      <c r="K7" s="413"/>
      <c r="L7" s="413"/>
      <c r="M7" s="413"/>
      <c r="N7" s="413"/>
      <c r="O7" s="414"/>
      <c r="P7" s="415"/>
      <c r="Q7" s="411"/>
      <c r="R7" s="416"/>
      <c r="S7" s="107"/>
      <c r="T7" s="107"/>
      <c r="U7" s="107"/>
      <c r="V7" s="80"/>
      <c r="W7" s="79"/>
      <c r="X7" s="81"/>
      <c r="Y7" s="82"/>
      <c r="Z7" s="83"/>
      <c r="AA7" s="84"/>
      <c r="AB7" s="85"/>
    </row>
    <row r="8" spans="1:28" s="54" customFormat="1" ht="34.5" customHeight="1">
      <c r="A8" s="444" t="s">
        <v>147</v>
      </c>
      <c r="B8" s="445"/>
      <c r="C8" s="445"/>
      <c r="D8" s="445"/>
      <c r="E8" s="445"/>
      <c r="F8" s="445"/>
      <c r="G8" s="446"/>
      <c r="H8" s="447"/>
      <c r="I8" s="73"/>
      <c r="J8" s="417" t="s">
        <v>148</v>
      </c>
      <c r="K8" s="448"/>
      <c r="L8" s="82"/>
      <c r="M8" s="82"/>
      <c r="N8" s="82"/>
      <c r="O8" s="82"/>
      <c r="P8" s="449"/>
      <c r="Q8" s="447"/>
      <c r="R8" s="450"/>
      <c r="S8" s="79"/>
      <c r="T8" s="79"/>
      <c r="U8" s="79"/>
      <c r="V8" s="80"/>
      <c r="W8" s="79"/>
      <c r="X8" s="81"/>
      <c r="Y8" s="445"/>
      <c r="Z8" s="445"/>
      <c r="AA8" s="451"/>
      <c r="AB8" s="452"/>
    </row>
    <row r="9" spans="1:28" s="54" customFormat="1" ht="34.5" customHeight="1">
      <c r="A9" s="69" t="s">
        <v>149</v>
      </c>
      <c r="B9" s="70">
        <v>2765091.4165096874</v>
      </c>
      <c r="C9" s="70">
        <v>3984.510462246575</v>
      </c>
      <c r="D9" s="70">
        <v>159929.02192431779</v>
      </c>
      <c r="E9" s="70">
        <v>10475.475769961644</v>
      </c>
      <c r="F9" s="70">
        <v>2939480.4246662133</v>
      </c>
      <c r="G9" s="453">
        <v>400</v>
      </c>
      <c r="H9" s="454" t="s">
        <v>27</v>
      </c>
      <c r="I9" s="73">
        <v>7348.701061665533</v>
      </c>
      <c r="J9" s="267" t="s">
        <v>149</v>
      </c>
      <c r="K9" s="75">
        <v>1544549.38597362</v>
      </c>
      <c r="L9" s="75">
        <v>1491.3809432342503</v>
      </c>
      <c r="M9" s="75">
        <v>76459.05454067168</v>
      </c>
      <c r="N9" s="75">
        <v>5110.93548608252</v>
      </c>
      <c r="O9" s="75">
        <v>1627610.756943612</v>
      </c>
      <c r="P9" s="434">
        <v>614</v>
      </c>
      <c r="Q9" s="428" t="s">
        <v>27</v>
      </c>
      <c r="R9" s="75">
        <f>O9/P9</f>
        <v>2650.8318516996937</v>
      </c>
      <c r="S9" s="79">
        <f aca="true" t="shared" si="0" ref="S9:T13">V9/F9*100</f>
        <v>-44.629304441500686</v>
      </c>
      <c r="T9" s="79">
        <f t="shared" si="0"/>
        <v>53.5</v>
      </c>
      <c r="U9" s="79">
        <f>X9/I9*100</f>
        <v>-63.92788562964215</v>
      </c>
      <c r="V9" s="80">
        <f aca="true" t="shared" si="1" ref="V9:W13">O9-F9</f>
        <v>-1311869.6677226014</v>
      </c>
      <c r="W9" s="79">
        <f t="shared" si="1"/>
        <v>214</v>
      </c>
      <c r="X9" s="81">
        <f>R9-I9</f>
        <v>-4697.86920996584</v>
      </c>
      <c r="Y9" s="455"/>
      <c r="Z9" s="455"/>
      <c r="AA9" s="85"/>
      <c r="AB9" s="85"/>
    </row>
    <row r="10" spans="1:28" s="54" customFormat="1" ht="34.5" customHeight="1">
      <c r="A10" s="69" t="s">
        <v>150</v>
      </c>
      <c r="B10" s="70">
        <v>2037423.3599038608</v>
      </c>
      <c r="C10" s="70">
        <v>4483.757319452055</v>
      </c>
      <c r="D10" s="70">
        <v>179967.63452884927</v>
      </c>
      <c r="E10" s="70">
        <v>11788.020536863014</v>
      </c>
      <c r="F10" s="70">
        <v>2233662.7722890256</v>
      </c>
      <c r="G10" s="453">
        <v>380</v>
      </c>
      <c r="H10" s="454" t="s">
        <v>46</v>
      </c>
      <c r="I10" s="73">
        <v>5878.059927076383</v>
      </c>
      <c r="J10" s="267" t="s">
        <v>150</v>
      </c>
      <c r="K10" s="75">
        <v>2990113.927158435</v>
      </c>
      <c r="L10" s="75">
        <v>4615.811140372672</v>
      </c>
      <c r="M10" s="75">
        <v>236640.113535205</v>
      </c>
      <c r="N10" s="75">
        <v>15818.301193540374</v>
      </c>
      <c r="O10" s="75">
        <v>3247188.153027553</v>
      </c>
      <c r="P10" s="434">
        <v>219</v>
      </c>
      <c r="Q10" s="428" t="s">
        <v>46</v>
      </c>
      <c r="R10" s="75">
        <f>O10/P10</f>
        <v>14827.343164509375</v>
      </c>
      <c r="S10" s="79">
        <f t="shared" si="0"/>
        <v>45.37504019462531</v>
      </c>
      <c r="T10" s="79">
        <f t="shared" si="0"/>
        <v>-42.368421052631575</v>
      </c>
      <c r="U10" s="79">
        <f>X10/I10*100</f>
        <v>152.2489281915873</v>
      </c>
      <c r="V10" s="80">
        <f t="shared" si="1"/>
        <v>1013525.3807385275</v>
      </c>
      <c r="W10" s="79">
        <f t="shared" si="1"/>
        <v>-161</v>
      </c>
      <c r="X10" s="81">
        <f>R10-I10</f>
        <v>8949.283237432992</v>
      </c>
      <c r="Y10" s="456"/>
      <c r="Z10" s="456"/>
      <c r="AA10" s="452"/>
      <c r="AB10" s="452"/>
    </row>
    <row r="11" spans="1:28" s="54" customFormat="1" ht="34.5" customHeight="1">
      <c r="A11" s="101" t="s">
        <v>151</v>
      </c>
      <c r="B11" s="102">
        <v>3469976.564327606</v>
      </c>
      <c r="C11" s="102">
        <v>4609.160558465753</v>
      </c>
      <c r="D11" s="102">
        <v>185001.03011197806</v>
      </c>
      <c r="E11" s="102">
        <v>12117.711876416439</v>
      </c>
      <c r="F11" s="102">
        <v>3671704.4668744663</v>
      </c>
      <c r="G11" s="457">
        <v>11</v>
      </c>
      <c r="H11" s="458" t="s">
        <v>152</v>
      </c>
      <c r="I11" s="105">
        <v>333791.315170406</v>
      </c>
      <c r="J11" s="423" t="s">
        <v>153</v>
      </c>
      <c r="K11" s="75">
        <f>3677470.78398477</f>
        <v>3677470.78398477</v>
      </c>
      <c r="L11" s="75">
        <v>5777.491287866016</v>
      </c>
      <c r="M11" s="75">
        <v>296196.302823362</v>
      </c>
      <c r="N11" s="75">
        <f>19799.36</f>
        <v>19799.36</v>
      </c>
      <c r="O11" s="75">
        <v>3999243.9361189404</v>
      </c>
      <c r="P11" s="434">
        <v>12</v>
      </c>
      <c r="Q11" s="428" t="s">
        <v>152</v>
      </c>
      <c r="R11" s="75">
        <f>O11/P11</f>
        <v>333270.3280099117</v>
      </c>
      <c r="S11" s="79">
        <f t="shared" si="0"/>
        <v>8.920638145021831</v>
      </c>
      <c r="T11" s="79">
        <f t="shared" si="0"/>
        <v>9.090909090909092</v>
      </c>
      <c r="U11" s="79">
        <f>X11/I11*100</f>
        <v>-0.1560817003966522</v>
      </c>
      <c r="V11" s="80">
        <f t="shared" si="1"/>
        <v>327539.4692444741</v>
      </c>
      <c r="W11" s="79">
        <f t="shared" si="1"/>
        <v>1</v>
      </c>
      <c r="X11" s="81">
        <f>R11-I11</f>
        <v>-520.9871604943182</v>
      </c>
      <c r="Y11" s="82"/>
      <c r="Z11" s="82"/>
      <c r="AA11" s="84"/>
      <c r="AB11" s="85"/>
    </row>
    <row r="12" spans="1:28" s="167" customFormat="1" ht="34.5" customHeight="1">
      <c r="A12" s="69" t="s">
        <v>154</v>
      </c>
      <c r="B12" s="70">
        <v>3240842.294703671</v>
      </c>
      <c r="C12" s="70">
        <v>6163.687502465753</v>
      </c>
      <c r="D12" s="70">
        <v>247396.14139717806</v>
      </c>
      <c r="E12" s="70">
        <v>16204.64036861644</v>
      </c>
      <c r="F12" s="70">
        <v>3510606.763971931</v>
      </c>
      <c r="G12" s="453">
        <v>991</v>
      </c>
      <c r="H12" s="454" t="s">
        <v>60</v>
      </c>
      <c r="I12" s="73">
        <v>3542.489166470162</v>
      </c>
      <c r="J12" s="423" t="s">
        <v>155</v>
      </c>
      <c r="K12" s="75">
        <f>4073822.00155595-0.01</f>
        <v>4073821.99155595</v>
      </c>
      <c r="L12" s="75">
        <v>7829.08300912688</v>
      </c>
      <c r="M12" s="75">
        <v>333962.24791540543</v>
      </c>
      <c r="N12" s="75">
        <v>60496.2227594197</v>
      </c>
      <c r="O12" s="75">
        <v>4476109.555239905</v>
      </c>
      <c r="P12" s="434">
        <v>341</v>
      </c>
      <c r="Q12" s="428" t="s">
        <v>60</v>
      </c>
      <c r="R12" s="75">
        <f>O12/P12</f>
        <v>13126.420983108224</v>
      </c>
      <c r="S12" s="79">
        <f t="shared" si="0"/>
        <v>27.50244775850644</v>
      </c>
      <c r="T12" s="79">
        <f t="shared" si="0"/>
        <v>-65.59031281533805</v>
      </c>
      <c r="U12" s="79">
        <f>X12/I12*100</f>
        <v>270.54230418967705</v>
      </c>
      <c r="V12" s="80">
        <f t="shared" si="1"/>
        <v>965502.7912679738</v>
      </c>
      <c r="W12" s="79">
        <f t="shared" si="1"/>
        <v>-650</v>
      </c>
      <c r="X12" s="81">
        <f>R12-I12</f>
        <v>9583.931816638062</v>
      </c>
      <c r="Y12" s="82" t="s">
        <v>156</v>
      </c>
      <c r="Z12" s="82" t="s">
        <v>156</v>
      </c>
      <c r="AA12" s="84"/>
      <c r="AB12" s="85"/>
    </row>
    <row r="13" spans="1:28" s="54" customFormat="1" ht="34.5" customHeight="1">
      <c r="A13" s="69" t="s">
        <v>157</v>
      </c>
      <c r="B13" s="70">
        <v>2577656.808746954</v>
      </c>
      <c r="C13" s="70">
        <v>4419.872650520547</v>
      </c>
      <c r="D13" s="70">
        <v>177403.45187329315</v>
      </c>
      <c r="E13" s="70">
        <v>11620.064571430139</v>
      </c>
      <c r="F13" s="70">
        <v>2771100.1978421975</v>
      </c>
      <c r="G13" s="453">
        <v>12</v>
      </c>
      <c r="H13" s="454" t="s">
        <v>60</v>
      </c>
      <c r="I13" s="73">
        <v>230925.01648684978</v>
      </c>
      <c r="J13" s="423" t="s">
        <v>158</v>
      </c>
      <c r="K13" s="75">
        <v>5010920.709218195</v>
      </c>
      <c r="L13" s="75">
        <v>10244.942445876659</v>
      </c>
      <c r="M13" s="75">
        <v>457492.7026937106</v>
      </c>
      <c r="N13" s="75">
        <v>68937.18553789973</v>
      </c>
      <c r="O13" s="75">
        <v>5547595.539895683</v>
      </c>
      <c r="P13" s="434">
        <v>41</v>
      </c>
      <c r="Q13" s="428" t="s">
        <v>60</v>
      </c>
      <c r="R13" s="75">
        <f>O13/P13</f>
        <v>135307.2082901386</v>
      </c>
      <c r="S13" s="79">
        <f t="shared" si="0"/>
        <v>100.19469322024115</v>
      </c>
      <c r="T13" s="79">
        <f t="shared" si="0"/>
        <v>241.66666666666666</v>
      </c>
      <c r="U13" s="79">
        <f>X13/I13*100</f>
        <v>-41.40643125261235</v>
      </c>
      <c r="V13" s="80">
        <f t="shared" si="1"/>
        <v>2776495.342053485</v>
      </c>
      <c r="W13" s="79">
        <f t="shared" si="1"/>
        <v>29</v>
      </c>
      <c r="X13" s="81">
        <f>R13-I13</f>
        <v>-95617.80819671118</v>
      </c>
      <c r="Y13" s="82"/>
      <c r="Z13" s="82"/>
      <c r="AA13" s="85"/>
      <c r="AB13" s="85"/>
    </row>
    <row r="14" spans="1:28" s="54" customFormat="1" ht="34.5" customHeight="1" thickBot="1">
      <c r="A14" s="459" t="s">
        <v>177</v>
      </c>
      <c r="B14" s="126">
        <f>SUM(B9:B13)</f>
        <v>14090990.44419178</v>
      </c>
      <c r="C14" s="126">
        <f>SUM(C9:C13)</f>
        <v>23660.988493150682</v>
      </c>
      <c r="D14" s="126">
        <f>SUM(D9:D13)</f>
        <v>949697.2798356164</v>
      </c>
      <c r="E14" s="126">
        <f>SUM(E9:E13)</f>
        <v>62205.91312328768</v>
      </c>
      <c r="F14" s="126">
        <f>SUM(F9:F13)</f>
        <v>15126554.625643834</v>
      </c>
      <c r="G14" s="71"/>
      <c r="H14" s="118"/>
      <c r="I14" s="73"/>
      <c r="J14" s="125" t="s">
        <v>177</v>
      </c>
      <c r="K14" s="127">
        <f>SUM(K9:K13)</f>
        <v>17296876.79789097</v>
      </c>
      <c r="L14" s="127">
        <f>SUM(L9:L13)</f>
        <v>29958.708826476475</v>
      </c>
      <c r="M14" s="127">
        <f>SUM(M9:M13)</f>
        <v>1400750.4215083548</v>
      </c>
      <c r="N14" s="127">
        <f>SUM(N9:N13)</f>
        <v>170162.00497694232</v>
      </c>
      <c r="O14" s="127">
        <f>SUM(O9:O13)</f>
        <v>18897747.941225693</v>
      </c>
      <c r="P14" s="434"/>
      <c r="Q14" s="428"/>
      <c r="R14" s="75"/>
      <c r="S14" s="79"/>
      <c r="T14" s="79"/>
      <c r="U14" s="79"/>
      <c r="V14" s="80"/>
      <c r="W14" s="79"/>
      <c r="X14" s="81"/>
      <c r="Y14" s="82"/>
      <c r="Z14" s="82"/>
      <c r="AA14" s="85"/>
      <c r="AB14" s="85"/>
    </row>
    <row r="15" spans="1:28" ht="34.5" customHeight="1" thickTop="1">
      <c r="A15" s="460"/>
      <c r="B15" s="149"/>
      <c r="C15" s="149"/>
      <c r="D15" s="149"/>
      <c r="E15" s="149"/>
      <c r="F15" s="250"/>
      <c r="G15" s="251"/>
      <c r="H15" s="252"/>
      <c r="I15" s="250"/>
      <c r="J15" s="153"/>
      <c r="K15" s="154"/>
      <c r="L15" s="154"/>
      <c r="M15" s="154"/>
      <c r="N15" s="154"/>
      <c r="O15" s="154"/>
      <c r="P15" s="155"/>
      <c r="Q15" s="156"/>
      <c r="R15" s="157"/>
      <c r="S15" s="253"/>
      <c r="T15" s="253"/>
      <c r="U15" s="253"/>
      <c r="V15" s="154"/>
      <c r="W15" s="253"/>
      <c r="X15" s="253"/>
      <c r="Y15" s="160"/>
      <c r="Z15" s="160"/>
      <c r="AA15" s="254"/>
      <c r="AB15" s="149"/>
    </row>
    <row r="16" spans="1:28" ht="34.5" customHeight="1">
      <c r="A16" s="461" t="s">
        <v>179</v>
      </c>
      <c r="B16" s="163"/>
      <c r="C16" s="163"/>
      <c r="D16" s="149"/>
      <c r="E16" s="149"/>
      <c r="F16" s="250"/>
      <c r="G16" s="251"/>
      <c r="H16" s="252"/>
      <c r="I16" s="250"/>
      <c r="J16" s="153"/>
      <c r="K16" s="154"/>
      <c r="L16" s="154"/>
      <c r="M16" s="154"/>
      <c r="N16" s="154"/>
      <c r="O16" s="154"/>
      <c r="P16" s="155"/>
      <c r="Q16" s="156"/>
      <c r="R16" s="157"/>
      <c r="S16" s="253"/>
      <c r="T16" s="253"/>
      <c r="U16" s="253"/>
      <c r="V16" s="154"/>
      <c r="W16" s="253"/>
      <c r="X16" s="253"/>
      <c r="Y16" s="160"/>
      <c r="Z16" s="160"/>
      <c r="AA16" s="254"/>
      <c r="AB16" s="149"/>
    </row>
    <row r="17" spans="1:28" ht="34.5" customHeight="1">
      <c r="A17" s="462" t="s">
        <v>180</v>
      </c>
      <c r="B17" s="166"/>
      <c r="C17" s="163"/>
      <c r="D17" s="149"/>
      <c r="E17" s="149"/>
      <c r="F17" s="250"/>
      <c r="G17" s="251"/>
      <c r="H17" s="252"/>
      <c r="I17" s="250"/>
      <c r="J17" s="153"/>
      <c r="K17" s="154"/>
      <c r="L17" s="154"/>
      <c r="M17" s="154"/>
      <c r="N17" s="154"/>
      <c r="O17" s="154"/>
      <c r="P17" s="155"/>
      <c r="Q17" s="156"/>
      <c r="R17" s="157"/>
      <c r="S17" s="253"/>
      <c r="T17" s="253"/>
      <c r="U17" s="253"/>
      <c r="V17" s="154"/>
      <c r="W17" s="253"/>
      <c r="X17" s="253"/>
      <c r="Y17" s="160"/>
      <c r="Z17" s="160"/>
      <c r="AA17" s="254"/>
      <c r="AB17" s="149"/>
    </row>
    <row r="18" spans="1:28" ht="34.5" customHeight="1">
      <c r="A18" s="461" t="s">
        <v>183</v>
      </c>
      <c r="B18" s="163"/>
      <c r="C18" s="163"/>
      <c r="D18" s="149"/>
      <c r="E18" s="149"/>
      <c r="F18" s="250"/>
      <c r="G18" s="251"/>
      <c r="H18" s="151"/>
      <c r="I18" s="250"/>
      <c r="J18" s="153"/>
      <c r="K18" s="154"/>
      <c r="L18" s="154"/>
      <c r="M18" s="154"/>
      <c r="N18" s="154"/>
      <c r="O18" s="154"/>
      <c r="P18" s="155"/>
      <c r="Q18" s="156"/>
      <c r="R18" s="157"/>
      <c r="S18" s="253"/>
      <c r="T18" s="253"/>
      <c r="U18" s="253"/>
      <c r="V18" s="154"/>
      <c r="W18" s="253"/>
      <c r="X18" s="253"/>
      <c r="Y18" s="160"/>
      <c r="Z18" s="160"/>
      <c r="AA18" s="254"/>
      <c r="AB18" s="149"/>
    </row>
    <row r="19" spans="1:28" ht="34.5" customHeight="1">
      <c r="A19" s="149"/>
      <c r="B19" s="149"/>
      <c r="C19" s="149"/>
      <c r="D19" s="149"/>
      <c r="E19" s="149"/>
      <c r="F19" s="250"/>
      <c r="G19" s="251"/>
      <c r="H19" s="252"/>
      <c r="I19" s="250"/>
      <c r="J19" s="153"/>
      <c r="K19" s="154"/>
      <c r="L19" s="154"/>
      <c r="M19" s="154"/>
      <c r="N19" s="154"/>
      <c r="O19" s="154"/>
      <c r="P19" s="155"/>
      <c r="Q19" s="156"/>
      <c r="R19" s="157"/>
      <c r="S19" s="253"/>
      <c r="T19" s="253"/>
      <c r="U19" s="253"/>
      <c r="V19" s="154"/>
      <c r="W19" s="253"/>
      <c r="X19" s="253"/>
      <c r="Y19" s="160"/>
      <c r="Z19" s="160"/>
      <c r="AA19" s="254"/>
      <c r="AB19" s="149"/>
    </row>
    <row r="20" spans="1:28" ht="34.5" customHeight="1">
      <c r="A20" s="149"/>
      <c r="B20" s="149"/>
      <c r="C20" s="149"/>
      <c r="D20" s="149"/>
      <c r="E20" s="149"/>
      <c r="F20" s="250"/>
      <c r="G20" s="251"/>
      <c r="H20" s="252"/>
      <c r="I20" s="250"/>
      <c r="J20" s="153"/>
      <c r="K20" s="154"/>
      <c r="L20" s="154"/>
      <c r="M20" s="154"/>
      <c r="N20" s="154"/>
      <c r="O20" s="154"/>
      <c r="P20" s="155"/>
      <c r="Q20" s="156"/>
      <c r="R20" s="157"/>
      <c r="S20" s="253"/>
      <c r="T20" s="253"/>
      <c r="U20" s="253"/>
      <c r="V20" s="154"/>
      <c r="W20" s="253"/>
      <c r="X20" s="253"/>
      <c r="Y20" s="160"/>
      <c r="Z20" s="160"/>
      <c r="AA20" s="254"/>
      <c r="AB20" s="149"/>
    </row>
    <row r="21" spans="1:28" ht="34.5" customHeight="1">
      <c r="A21" s="149"/>
      <c r="B21" s="149"/>
      <c r="C21" s="149"/>
      <c r="D21" s="149"/>
      <c r="E21" s="149"/>
      <c r="F21" s="250"/>
      <c r="G21" s="251"/>
      <c r="H21" s="252"/>
      <c r="I21" s="250"/>
      <c r="J21" s="153"/>
      <c r="K21" s="154"/>
      <c r="L21" s="154"/>
      <c r="M21" s="154"/>
      <c r="N21" s="154"/>
      <c r="O21" s="154"/>
      <c r="P21" s="155"/>
      <c r="Q21" s="156"/>
      <c r="R21" s="157"/>
      <c r="S21" s="158"/>
      <c r="T21" s="158"/>
      <c r="U21" s="158"/>
      <c r="V21" s="255"/>
      <c r="W21" s="158"/>
      <c r="X21" s="158"/>
      <c r="Y21" s="160"/>
      <c r="Z21" s="160"/>
      <c r="AA21" s="254"/>
      <c r="AB21" s="149"/>
    </row>
    <row r="22" spans="1:28" ht="34.5" customHeight="1">
      <c r="A22" s="149"/>
      <c r="B22" s="149"/>
      <c r="C22" s="149"/>
      <c r="D22" s="149"/>
      <c r="E22" s="149"/>
      <c r="F22" s="250"/>
      <c r="G22" s="251"/>
      <c r="H22" s="252"/>
      <c r="I22" s="250"/>
      <c r="J22" s="153"/>
      <c r="K22" s="154"/>
      <c r="L22" s="154"/>
      <c r="M22" s="154"/>
      <c r="N22" s="154"/>
      <c r="O22" s="154"/>
      <c r="P22" s="155"/>
      <c r="Q22" s="156"/>
      <c r="R22" s="157"/>
      <c r="S22" s="158"/>
      <c r="T22" s="158"/>
      <c r="U22" s="158"/>
      <c r="V22" s="255"/>
      <c r="W22" s="158"/>
      <c r="X22" s="158"/>
      <c r="Y22" s="160"/>
      <c r="Z22" s="160"/>
      <c r="AA22" s="254"/>
      <c r="AB22" s="149"/>
    </row>
    <row r="23" spans="1:28" ht="34.5" customHeight="1">
      <c r="A23" s="149"/>
      <c r="B23" s="149"/>
      <c r="C23" s="149"/>
      <c r="D23" s="149"/>
      <c r="E23" s="149"/>
      <c r="F23" s="250"/>
      <c r="G23" s="251"/>
      <c r="H23" s="151"/>
      <c r="I23" s="250"/>
      <c r="J23" s="153"/>
      <c r="K23" s="154"/>
      <c r="L23" s="154"/>
      <c r="M23" s="154"/>
      <c r="N23" s="154"/>
      <c r="O23" s="154"/>
      <c r="P23" s="155"/>
      <c r="Q23" s="156"/>
      <c r="R23" s="157"/>
      <c r="S23" s="158"/>
      <c r="T23" s="158"/>
      <c r="U23" s="158"/>
      <c r="V23" s="255"/>
      <c r="W23" s="158"/>
      <c r="X23" s="158"/>
      <c r="Y23" s="160"/>
      <c r="Z23" s="160"/>
      <c r="AA23" s="254"/>
      <c r="AB23" s="149"/>
    </row>
    <row r="24" spans="1:28" ht="34.5" customHeight="1">
      <c r="A24" s="149"/>
      <c r="B24" s="149"/>
      <c r="C24" s="149"/>
      <c r="D24" s="149"/>
      <c r="E24" s="149"/>
      <c r="F24" s="250"/>
      <c r="G24" s="251"/>
      <c r="H24" s="151"/>
      <c r="I24" s="250"/>
      <c r="J24" s="153"/>
      <c r="K24" s="154"/>
      <c r="L24" s="154"/>
      <c r="M24" s="154"/>
      <c r="N24" s="154"/>
      <c r="O24" s="154"/>
      <c r="P24" s="155"/>
      <c r="Q24" s="156"/>
      <c r="R24" s="157"/>
      <c r="S24" s="158"/>
      <c r="T24" s="158"/>
      <c r="U24" s="158"/>
      <c r="V24" s="255"/>
      <c r="W24" s="158"/>
      <c r="X24" s="158"/>
      <c r="Y24" s="160"/>
      <c r="Z24" s="160"/>
      <c r="AA24" s="254"/>
      <c r="AB24" s="149"/>
    </row>
    <row r="25" spans="1:28" ht="34.5" customHeight="1">
      <c r="A25" s="149"/>
      <c r="B25" s="149"/>
      <c r="C25" s="149"/>
      <c r="D25" s="149"/>
      <c r="E25" s="149"/>
      <c r="F25" s="250"/>
      <c r="G25" s="251"/>
      <c r="H25" s="151"/>
      <c r="I25" s="250"/>
      <c r="J25" s="153"/>
      <c r="K25" s="154"/>
      <c r="L25" s="154"/>
      <c r="M25" s="154"/>
      <c r="N25" s="154"/>
      <c r="O25" s="154"/>
      <c r="P25" s="155"/>
      <c r="Q25" s="156"/>
      <c r="R25" s="157"/>
      <c r="S25" s="158"/>
      <c r="T25" s="158"/>
      <c r="U25" s="158"/>
      <c r="V25" s="255"/>
      <c r="W25" s="158"/>
      <c r="X25" s="158"/>
      <c r="Y25" s="160"/>
      <c r="Z25" s="160"/>
      <c r="AA25" s="254"/>
      <c r="AB25" s="149"/>
    </row>
    <row r="26" spans="1:28" ht="34.5" customHeight="1">
      <c r="A26" s="149"/>
      <c r="B26" s="149"/>
      <c r="C26" s="149"/>
      <c r="D26" s="149"/>
      <c r="E26" s="149"/>
      <c r="F26" s="250"/>
      <c r="G26" s="251"/>
      <c r="H26" s="151"/>
      <c r="I26" s="250"/>
      <c r="J26" s="153"/>
      <c r="K26" s="154"/>
      <c r="L26" s="154"/>
      <c r="M26" s="154"/>
      <c r="N26" s="154"/>
      <c r="O26" s="154"/>
      <c r="P26" s="155"/>
      <c r="Q26" s="156"/>
      <c r="R26" s="157"/>
      <c r="S26" s="158"/>
      <c r="T26" s="158"/>
      <c r="U26" s="158"/>
      <c r="V26" s="255"/>
      <c r="W26" s="158"/>
      <c r="X26" s="158"/>
      <c r="Y26" s="160"/>
      <c r="Z26" s="160"/>
      <c r="AA26" s="254"/>
      <c r="AB26" s="149"/>
    </row>
    <row r="27" spans="1:28" ht="34.5" customHeight="1">
      <c r="A27" s="149"/>
      <c r="B27" s="149"/>
      <c r="C27" s="149"/>
      <c r="D27" s="149"/>
      <c r="E27" s="149"/>
      <c r="F27" s="250"/>
      <c r="G27" s="251"/>
      <c r="H27" s="151"/>
      <c r="I27" s="250"/>
      <c r="J27" s="153"/>
      <c r="K27" s="154"/>
      <c r="L27" s="154"/>
      <c r="M27" s="154"/>
      <c r="N27" s="154"/>
      <c r="O27" s="154"/>
      <c r="P27" s="155"/>
      <c r="Q27" s="156"/>
      <c r="R27" s="157"/>
      <c r="S27" s="158"/>
      <c r="T27" s="158"/>
      <c r="U27" s="158"/>
      <c r="V27" s="255"/>
      <c r="W27" s="158"/>
      <c r="X27" s="158"/>
      <c r="Y27" s="160"/>
      <c r="Z27" s="160"/>
      <c r="AA27" s="254"/>
      <c r="AB27" s="149"/>
    </row>
    <row r="28" spans="1:28" ht="34.5" customHeight="1">
      <c r="A28" s="149"/>
      <c r="B28" s="149"/>
      <c r="C28" s="149"/>
      <c r="D28" s="149"/>
      <c r="E28" s="149"/>
      <c r="F28" s="250"/>
      <c r="G28" s="251"/>
      <c r="H28" s="151"/>
      <c r="I28" s="250"/>
      <c r="J28" s="153"/>
      <c r="K28" s="154"/>
      <c r="L28" s="154"/>
      <c r="M28" s="154"/>
      <c r="N28" s="154"/>
      <c r="O28" s="154"/>
      <c r="P28" s="155"/>
      <c r="Q28" s="156"/>
      <c r="R28" s="157"/>
      <c r="S28" s="158"/>
      <c r="T28" s="158"/>
      <c r="U28" s="158"/>
      <c r="V28" s="255"/>
      <c r="W28" s="158"/>
      <c r="X28" s="158"/>
      <c r="Y28" s="160"/>
      <c r="Z28" s="160"/>
      <c r="AA28" s="254"/>
      <c r="AB28" s="149"/>
    </row>
    <row r="29" spans="1:28" ht="34.5" customHeight="1">
      <c r="A29" s="149"/>
      <c r="B29" s="149"/>
      <c r="C29" s="149"/>
      <c r="D29" s="149"/>
      <c r="E29" s="149"/>
      <c r="F29" s="250"/>
      <c r="G29" s="251"/>
      <c r="H29" s="151"/>
      <c r="I29" s="250"/>
      <c r="J29" s="153"/>
      <c r="K29" s="154"/>
      <c r="L29" s="154"/>
      <c r="M29" s="154"/>
      <c r="N29" s="154"/>
      <c r="O29" s="154"/>
      <c r="P29" s="155"/>
      <c r="Q29" s="156"/>
      <c r="R29" s="157"/>
      <c r="S29" s="158"/>
      <c r="T29" s="158"/>
      <c r="U29" s="158"/>
      <c r="V29" s="255"/>
      <c r="W29" s="158"/>
      <c r="X29" s="158"/>
      <c r="Y29" s="160"/>
      <c r="Z29" s="160"/>
      <c r="AA29" s="254"/>
      <c r="AB29" s="149"/>
    </row>
    <row r="30" spans="1:28" ht="34.5" customHeight="1">
      <c r="A30" s="149"/>
      <c r="B30" s="149"/>
      <c r="C30" s="149"/>
      <c r="D30" s="149"/>
      <c r="E30" s="149"/>
      <c r="F30" s="250"/>
      <c r="G30" s="251"/>
      <c r="H30" s="151"/>
      <c r="I30" s="250"/>
      <c r="J30" s="153"/>
      <c r="K30" s="154"/>
      <c r="L30" s="154"/>
      <c r="M30" s="154"/>
      <c r="N30" s="154"/>
      <c r="O30" s="154"/>
      <c r="P30" s="155"/>
      <c r="Q30" s="156"/>
      <c r="R30" s="157"/>
      <c r="S30" s="158"/>
      <c r="T30" s="158"/>
      <c r="U30" s="158"/>
      <c r="V30" s="255"/>
      <c r="W30" s="158"/>
      <c r="X30" s="158"/>
      <c r="Y30" s="160"/>
      <c r="Z30" s="160"/>
      <c r="AA30" s="254"/>
      <c r="AB30" s="149"/>
    </row>
    <row r="31" spans="1:28" ht="34.5" customHeight="1">
      <c r="A31" s="149"/>
      <c r="B31" s="149"/>
      <c r="C31" s="149"/>
      <c r="D31" s="149"/>
      <c r="E31" s="149"/>
      <c r="F31" s="250"/>
      <c r="G31" s="251"/>
      <c r="H31" s="151"/>
      <c r="I31" s="250"/>
      <c r="J31" s="153"/>
      <c r="K31" s="154"/>
      <c r="L31" s="154"/>
      <c r="M31" s="154"/>
      <c r="N31" s="154"/>
      <c r="O31" s="154"/>
      <c r="P31" s="155"/>
      <c r="Q31" s="156"/>
      <c r="R31" s="157"/>
      <c r="S31" s="158"/>
      <c r="T31" s="158"/>
      <c r="U31" s="158"/>
      <c r="V31" s="255"/>
      <c r="W31" s="158"/>
      <c r="X31" s="158"/>
      <c r="Y31" s="160"/>
      <c r="Z31" s="160"/>
      <c r="AA31" s="254"/>
      <c r="AB31" s="149"/>
    </row>
    <row r="32" spans="1:28" ht="34.5" customHeight="1">
      <c r="A32" s="149"/>
      <c r="B32" s="149"/>
      <c r="C32" s="149"/>
      <c r="D32" s="149"/>
      <c r="E32" s="149"/>
      <c r="F32" s="250"/>
      <c r="G32" s="251"/>
      <c r="H32" s="151"/>
      <c r="I32" s="250"/>
      <c r="J32" s="153"/>
      <c r="K32" s="154"/>
      <c r="L32" s="154"/>
      <c r="M32" s="154"/>
      <c r="N32" s="154"/>
      <c r="O32" s="154"/>
      <c r="P32" s="155"/>
      <c r="Q32" s="156"/>
      <c r="R32" s="157"/>
      <c r="S32" s="158"/>
      <c r="T32" s="158"/>
      <c r="U32" s="158"/>
      <c r="V32" s="255"/>
      <c r="W32" s="158"/>
      <c r="X32" s="158"/>
      <c r="Y32" s="160"/>
      <c r="Z32" s="160"/>
      <c r="AA32" s="254"/>
      <c r="AB32" s="149"/>
    </row>
    <row r="33" spans="1:28" ht="34.5" customHeight="1">
      <c r="A33" s="149"/>
      <c r="B33" s="149"/>
      <c r="C33" s="149"/>
      <c r="D33" s="149"/>
      <c r="E33" s="149"/>
      <c r="F33" s="250"/>
      <c r="G33" s="251"/>
      <c r="H33" s="151"/>
      <c r="I33" s="250"/>
      <c r="J33" s="153"/>
      <c r="K33" s="154"/>
      <c r="L33" s="154"/>
      <c r="M33" s="154"/>
      <c r="N33" s="154"/>
      <c r="O33" s="154"/>
      <c r="P33" s="155"/>
      <c r="Q33" s="156"/>
      <c r="R33" s="157"/>
      <c r="S33" s="158"/>
      <c r="T33" s="158"/>
      <c r="U33" s="158"/>
      <c r="V33" s="255"/>
      <c r="W33" s="158"/>
      <c r="X33" s="158"/>
      <c r="Y33" s="160"/>
      <c r="Z33" s="160"/>
      <c r="AA33" s="254"/>
      <c r="AB33" s="149"/>
    </row>
    <row r="34" spans="1:28" ht="34.5" customHeight="1">
      <c r="A34" s="149"/>
      <c r="B34" s="149"/>
      <c r="C34" s="149"/>
      <c r="D34" s="149"/>
      <c r="E34" s="149"/>
      <c r="F34" s="250"/>
      <c r="G34" s="251"/>
      <c r="H34" s="151"/>
      <c r="I34" s="250"/>
      <c r="J34" s="153"/>
      <c r="K34" s="154"/>
      <c r="L34" s="154"/>
      <c r="M34" s="154"/>
      <c r="N34" s="154"/>
      <c r="O34" s="154"/>
      <c r="P34" s="155"/>
      <c r="Q34" s="156"/>
      <c r="R34" s="157"/>
      <c r="S34" s="158"/>
      <c r="T34" s="158"/>
      <c r="U34" s="158"/>
      <c r="V34" s="255"/>
      <c r="W34" s="158"/>
      <c r="X34" s="158"/>
      <c r="Y34" s="160"/>
      <c r="Z34" s="160"/>
      <c r="AA34" s="254"/>
      <c r="AB34" s="149"/>
    </row>
    <row r="35" spans="1:28" ht="34.5" customHeight="1">
      <c r="A35" s="149"/>
      <c r="B35" s="149"/>
      <c r="C35" s="149"/>
      <c r="D35" s="149"/>
      <c r="E35" s="149"/>
      <c r="F35" s="250"/>
      <c r="G35" s="251"/>
      <c r="H35" s="151"/>
      <c r="I35" s="250"/>
      <c r="J35" s="153"/>
      <c r="K35" s="154"/>
      <c r="L35" s="154"/>
      <c r="M35" s="154"/>
      <c r="N35" s="154"/>
      <c r="O35" s="154"/>
      <c r="P35" s="155"/>
      <c r="Q35" s="156"/>
      <c r="R35" s="157"/>
      <c r="S35" s="158"/>
      <c r="T35" s="158"/>
      <c r="U35" s="158"/>
      <c r="V35" s="255"/>
      <c r="W35" s="158"/>
      <c r="X35" s="158"/>
      <c r="Y35" s="160"/>
      <c r="Z35" s="160"/>
      <c r="AA35" s="254"/>
      <c r="AB35" s="149"/>
    </row>
    <row r="36" spans="1:28" ht="34.5" customHeight="1">
      <c r="A36" s="149"/>
      <c r="B36" s="149"/>
      <c r="C36" s="149"/>
      <c r="D36" s="149"/>
      <c r="E36" s="149"/>
      <c r="F36" s="250"/>
      <c r="G36" s="251"/>
      <c r="H36" s="151"/>
      <c r="I36" s="250"/>
      <c r="J36" s="153"/>
      <c r="K36" s="154"/>
      <c r="L36" s="154"/>
      <c r="M36" s="154"/>
      <c r="N36" s="154"/>
      <c r="O36" s="154"/>
      <c r="P36" s="155"/>
      <c r="Q36" s="156"/>
      <c r="R36" s="157"/>
      <c r="S36" s="158"/>
      <c r="T36" s="158"/>
      <c r="U36" s="158"/>
      <c r="V36" s="255"/>
      <c r="W36" s="158"/>
      <c r="X36" s="158"/>
      <c r="Y36" s="160"/>
      <c r="Z36" s="160"/>
      <c r="AA36" s="254"/>
      <c r="AB36" s="149"/>
    </row>
    <row r="37" spans="1:28" ht="34.5" customHeight="1">
      <c r="A37" s="149"/>
      <c r="B37" s="149"/>
      <c r="C37" s="149"/>
      <c r="D37" s="149"/>
      <c r="E37" s="149"/>
      <c r="F37" s="250"/>
      <c r="G37" s="251"/>
      <c r="H37" s="151"/>
      <c r="I37" s="250"/>
      <c r="J37" s="153"/>
      <c r="K37" s="154"/>
      <c r="L37" s="154"/>
      <c r="M37" s="154"/>
      <c r="N37" s="154"/>
      <c r="O37" s="154"/>
      <c r="P37" s="155"/>
      <c r="Q37" s="156"/>
      <c r="R37" s="157"/>
      <c r="S37" s="158"/>
      <c r="T37" s="158"/>
      <c r="U37" s="158"/>
      <c r="V37" s="255"/>
      <c r="W37" s="158"/>
      <c r="X37" s="158"/>
      <c r="Y37" s="160"/>
      <c r="Z37" s="160"/>
      <c r="AA37" s="254"/>
      <c r="AB37" s="149"/>
    </row>
    <row r="38" spans="1:28" ht="34.5" customHeight="1">
      <c r="A38" s="149"/>
      <c r="B38" s="149"/>
      <c r="C38" s="149"/>
      <c r="D38" s="149"/>
      <c r="E38" s="149"/>
      <c r="F38" s="149"/>
      <c r="G38" s="150"/>
      <c r="H38" s="151"/>
      <c r="I38" s="152"/>
      <c r="J38" s="153"/>
      <c r="K38" s="154"/>
      <c r="L38" s="154"/>
      <c r="M38" s="154"/>
      <c r="N38" s="154"/>
      <c r="O38" s="154"/>
      <c r="P38" s="155"/>
      <c r="Q38" s="156"/>
      <c r="R38" s="157"/>
      <c r="S38" s="158"/>
      <c r="T38" s="158"/>
      <c r="U38" s="158"/>
      <c r="V38" s="255"/>
      <c r="W38" s="158"/>
      <c r="X38" s="158"/>
      <c r="Y38" s="160"/>
      <c r="Z38" s="160"/>
      <c r="AA38" s="254"/>
      <c r="AB38" s="149"/>
    </row>
    <row r="39" spans="1:28" ht="34.5" customHeight="1">
      <c r="A39" s="149"/>
      <c r="B39" s="149"/>
      <c r="C39" s="149"/>
      <c r="D39" s="149"/>
      <c r="E39" s="149"/>
      <c r="F39" s="149"/>
      <c r="G39" s="150"/>
      <c r="H39" s="151"/>
      <c r="I39" s="152"/>
      <c r="J39" s="153"/>
      <c r="K39" s="154"/>
      <c r="L39" s="154"/>
      <c r="M39" s="154"/>
      <c r="N39" s="154"/>
      <c r="O39" s="154"/>
      <c r="P39" s="155"/>
      <c r="Q39" s="156"/>
      <c r="R39" s="157"/>
      <c r="S39" s="158"/>
      <c r="T39" s="158"/>
      <c r="U39" s="158"/>
      <c r="V39" s="255"/>
      <c r="W39" s="158"/>
      <c r="X39" s="158"/>
      <c r="Y39" s="160"/>
      <c r="Z39" s="160"/>
      <c r="AA39" s="254"/>
      <c r="AB39" s="149"/>
    </row>
    <row r="40" spans="1:28" ht="34.5" customHeight="1">
      <c r="A40" s="149"/>
      <c r="B40" s="149"/>
      <c r="C40" s="149"/>
      <c r="D40" s="149"/>
      <c r="E40" s="149"/>
      <c r="F40" s="149"/>
      <c r="G40" s="150"/>
      <c r="H40" s="151"/>
      <c r="I40" s="152"/>
      <c r="J40" s="153"/>
      <c r="K40" s="154"/>
      <c r="L40" s="154"/>
      <c r="M40" s="154"/>
      <c r="N40" s="154"/>
      <c r="O40" s="154"/>
      <c r="P40" s="155"/>
      <c r="Q40" s="156"/>
      <c r="R40" s="157"/>
      <c r="S40" s="158"/>
      <c r="T40" s="158"/>
      <c r="U40" s="158"/>
      <c r="V40" s="255"/>
      <c r="W40" s="158"/>
      <c r="X40" s="158"/>
      <c r="Y40" s="160"/>
      <c r="Z40" s="160"/>
      <c r="AA40" s="254"/>
      <c r="AB40" s="149"/>
    </row>
    <row r="41" spans="1:28" ht="34.5" customHeight="1">
      <c r="A41" s="149"/>
      <c r="B41" s="149"/>
      <c r="C41" s="149"/>
      <c r="D41" s="149"/>
      <c r="E41" s="149"/>
      <c r="F41" s="149"/>
      <c r="G41" s="150"/>
      <c r="H41" s="151"/>
      <c r="I41" s="152"/>
      <c r="J41" s="153"/>
      <c r="K41" s="154"/>
      <c r="L41" s="154"/>
      <c r="M41" s="154"/>
      <c r="N41" s="154"/>
      <c r="O41" s="154"/>
      <c r="P41" s="155"/>
      <c r="Q41" s="156"/>
      <c r="R41" s="157"/>
      <c r="S41" s="158"/>
      <c r="T41" s="158"/>
      <c r="U41" s="158"/>
      <c r="V41" s="255"/>
      <c r="W41" s="158"/>
      <c r="X41" s="158"/>
      <c r="Y41" s="160"/>
      <c r="Z41" s="160"/>
      <c r="AA41" s="254"/>
      <c r="AB41" s="149"/>
    </row>
    <row r="42" spans="1:28" ht="34.5" customHeight="1">
      <c r="A42" s="149"/>
      <c r="B42" s="149"/>
      <c r="C42" s="149"/>
      <c r="D42" s="149"/>
      <c r="E42" s="149"/>
      <c r="F42" s="149"/>
      <c r="G42" s="150"/>
      <c r="H42" s="151"/>
      <c r="I42" s="152"/>
      <c r="J42" s="153"/>
      <c r="K42" s="154"/>
      <c r="L42" s="154"/>
      <c r="M42" s="154"/>
      <c r="N42" s="154"/>
      <c r="O42" s="154"/>
      <c r="P42" s="155"/>
      <c r="Q42" s="156"/>
      <c r="R42" s="157"/>
      <c r="S42" s="158"/>
      <c r="T42" s="158"/>
      <c r="U42" s="158"/>
      <c r="V42" s="255"/>
      <c r="W42" s="158"/>
      <c r="X42" s="158"/>
      <c r="Y42" s="160"/>
      <c r="Z42" s="160"/>
      <c r="AA42" s="254"/>
      <c r="AB42" s="149"/>
    </row>
    <row r="43" spans="1:28" ht="34.5" customHeight="1">
      <c r="A43" s="149"/>
      <c r="B43" s="149"/>
      <c r="C43" s="149"/>
      <c r="D43" s="149"/>
      <c r="E43" s="149"/>
      <c r="F43" s="149"/>
      <c r="G43" s="150"/>
      <c r="H43" s="151"/>
      <c r="I43" s="152"/>
      <c r="J43" s="153"/>
      <c r="K43" s="154"/>
      <c r="L43" s="154"/>
      <c r="M43" s="154"/>
      <c r="N43" s="154"/>
      <c r="O43" s="154"/>
      <c r="P43" s="155"/>
      <c r="Q43" s="156"/>
      <c r="R43" s="157"/>
      <c r="S43" s="158"/>
      <c r="T43" s="158"/>
      <c r="U43" s="158"/>
      <c r="V43" s="255"/>
      <c r="W43" s="158"/>
      <c r="X43" s="158"/>
      <c r="Y43" s="160"/>
      <c r="Z43" s="160"/>
      <c r="AA43" s="254"/>
      <c r="AB43" s="149"/>
    </row>
    <row r="44" spans="1:28" ht="34.5" customHeight="1">
      <c r="A44" s="149"/>
      <c r="B44" s="149"/>
      <c r="C44" s="149"/>
      <c r="D44" s="149"/>
      <c r="E44" s="149"/>
      <c r="F44" s="149"/>
      <c r="G44" s="150"/>
      <c r="H44" s="151"/>
      <c r="I44" s="152"/>
      <c r="J44" s="153"/>
      <c r="K44" s="154"/>
      <c r="L44" s="154"/>
      <c r="M44" s="154"/>
      <c r="N44" s="154"/>
      <c r="O44" s="154"/>
      <c r="P44" s="155"/>
      <c r="Q44" s="156"/>
      <c r="R44" s="157"/>
      <c r="S44" s="158"/>
      <c r="T44" s="158"/>
      <c r="U44" s="158"/>
      <c r="V44" s="255"/>
      <c r="W44" s="158"/>
      <c r="X44" s="158"/>
      <c r="Y44" s="160"/>
      <c r="Z44" s="160"/>
      <c r="AA44" s="254"/>
      <c r="AB44" s="149"/>
    </row>
    <row r="45" spans="1:28" ht="34.5" customHeight="1">
      <c r="A45" s="149"/>
      <c r="B45" s="149"/>
      <c r="C45" s="149"/>
      <c r="D45" s="149"/>
      <c r="E45" s="149"/>
      <c r="F45" s="149"/>
      <c r="G45" s="150"/>
      <c r="H45" s="151"/>
      <c r="I45" s="152"/>
      <c r="J45" s="153"/>
      <c r="K45" s="154"/>
      <c r="L45" s="154"/>
      <c r="M45" s="154"/>
      <c r="N45" s="154"/>
      <c r="O45" s="154"/>
      <c r="P45" s="155"/>
      <c r="Q45" s="156"/>
      <c r="R45" s="157"/>
      <c r="S45" s="158"/>
      <c r="T45" s="158"/>
      <c r="U45" s="158"/>
      <c r="V45" s="255"/>
      <c r="W45" s="158"/>
      <c r="X45" s="158"/>
      <c r="Y45" s="160"/>
      <c r="Z45" s="160"/>
      <c r="AA45" s="254"/>
      <c r="AB45" s="149"/>
    </row>
    <row r="46" spans="1:28" ht="34.5" customHeight="1">
      <c r="A46" s="149"/>
      <c r="B46" s="149"/>
      <c r="C46" s="149"/>
      <c r="D46" s="149"/>
      <c r="E46" s="149"/>
      <c r="F46" s="149"/>
      <c r="G46" s="150"/>
      <c r="H46" s="151"/>
      <c r="I46" s="152"/>
      <c r="J46" s="153"/>
      <c r="K46" s="154"/>
      <c r="L46" s="154"/>
      <c r="M46" s="154"/>
      <c r="N46" s="154"/>
      <c r="O46" s="154"/>
      <c r="P46" s="155"/>
      <c r="Q46" s="156"/>
      <c r="R46" s="157"/>
      <c r="S46" s="158"/>
      <c r="T46" s="158"/>
      <c r="U46" s="158"/>
      <c r="V46" s="255"/>
      <c r="W46" s="158"/>
      <c r="X46" s="158"/>
      <c r="Y46" s="160"/>
      <c r="Z46" s="160"/>
      <c r="AA46" s="254"/>
      <c r="AB46" s="149"/>
    </row>
    <row r="47" spans="1:28" ht="34.5" customHeight="1">
      <c r="A47" s="149"/>
      <c r="B47" s="149"/>
      <c r="C47" s="149"/>
      <c r="D47" s="149"/>
      <c r="E47" s="149"/>
      <c r="F47" s="149"/>
      <c r="G47" s="150"/>
      <c r="H47" s="151"/>
      <c r="I47" s="152"/>
      <c r="J47" s="153"/>
      <c r="K47" s="154"/>
      <c r="L47" s="154"/>
      <c r="M47" s="154"/>
      <c r="N47" s="154"/>
      <c r="O47" s="154"/>
      <c r="P47" s="155"/>
      <c r="Q47" s="156"/>
      <c r="R47" s="157"/>
      <c r="S47" s="158"/>
      <c r="T47" s="158"/>
      <c r="U47" s="158"/>
      <c r="V47" s="255"/>
      <c r="W47" s="158"/>
      <c r="X47" s="158"/>
      <c r="Y47" s="160"/>
      <c r="Z47" s="160"/>
      <c r="AA47" s="254"/>
      <c r="AB47" s="149"/>
    </row>
    <row r="48" spans="1:28" ht="34.5" customHeight="1">
      <c r="A48" s="149"/>
      <c r="B48" s="149"/>
      <c r="C48" s="149"/>
      <c r="D48" s="149"/>
      <c r="E48" s="149"/>
      <c r="F48" s="149"/>
      <c r="G48" s="150"/>
      <c r="H48" s="151"/>
      <c r="I48" s="152"/>
      <c r="J48" s="153"/>
      <c r="K48" s="154"/>
      <c r="L48" s="154"/>
      <c r="M48" s="154"/>
      <c r="N48" s="154"/>
      <c r="O48" s="154"/>
      <c r="P48" s="155"/>
      <c r="Q48" s="156"/>
      <c r="R48" s="157"/>
      <c r="S48" s="158"/>
      <c r="T48" s="158"/>
      <c r="U48" s="158"/>
      <c r="V48" s="255"/>
      <c r="W48" s="158"/>
      <c r="X48" s="158"/>
      <c r="Y48" s="160"/>
      <c r="Z48" s="160"/>
      <c r="AA48" s="254"/>
      <c r="AB48" s="149"/>
    </row>
    <row r="49" spans="1:28" ht="34.5" customHeight="1">
      <c r="A49" s="149"/>
      <c r="B49" s="149"/>
      <c r="C49" s="149"/>
      <c r="D49" s="149"/>
      <c r="E49" s="149"/>
      <c r="F49" s="149"/>
      <c r="G49" s="150"/>
      <c r="H49" s="151"/>
      <c r="I49" s="152"/>
      <c r="J49" s="153"/>
      <c r="K49" s="154"/>
      <c r="L49" s="154"/>
      <c r="M49" s="154"/>
      <c r="N49" s="154"/>
      <c r="O49" s="154"/>
      <c r="P49" s="155"/>
      <c r="Q49" s="156"/>
      <c r="R49" s="157"/>
      <c r="S49" s="158"/>
      <c r="T49" s="158"/>
      <c r="U49" s="158"/>
      <c r="V49" s="255"/>
      <c r="W49" s="158"/>
      <c r="X49" s="158"/>
      <c r="Y49" s="160"/>
      <c r="Z49" s="160"/>
      <c r="AA49" s="254"/>
      <c r="AB49" s="149"/>
    </row>
    <row r="50" spans="1:28" ht="34.5" customHeight="1">
      <c r="A50" s="149"/>
      <c r="B50" s="149"/>
      <c r="C50" s="149"/>
      <c r="D50" s="149"/>
      <c r="E50" s="149"/>
      <c r="F50" s="149"/>
      <c r="G50" s="150"/>
      <c r="H50" s="151"/>
      <c r="I50" s="152"/>
      <c r="J50" s="153"/>
      <c r="K50" s="154"/>
      <c r="L50" s="154"/>
      <c r="M50" s="154"/>
      <c r="N50" s="154"/>
      <c r="O50" s="154"/>
      <c r="P50" s="155"/>
      <c r="Q50" s="156"/>
      <c r="R50" s="157"/>
      <c r="S50" s="158"/>
      <c r="T50" s="158"/>
      <c r="U50" s="158"/>
      <c r="V50" s="255"/>
      <c r="W50" s="158"/>
      <c r="X50" s="158"/>
      <c r="Y50" s="160"/>
      <c r="Z50" s="160"/>
      <c r="AA50" s="254"/>
      <c r="AB50" s="149"/>
    </row>
    <row r="51" spans="1:28" ht="34.5" customHeight="1">
      <c r="A51" s="149"/>
      <c r="B51" s="149"/>
      <c r="C51" s="149"/>
      <c r="D51" s="149"/>
      <c r="E51" s="149"/>
      <c r="F51" s="149"/>
      <c r="G51" s="150"/>
      <c r="H51" s="151"/>
      <c r="I51" s="152"/>
      <c r="J51" s="153"/>
      <c r="K51" s="154"/>
      <c r="L51" s="154"/>
      <c r="M51" s="154"/>
      <c r="N51" s="154"/>
      <c r="O51" s="154"/>
      <c r="P51" s="155"/>
      <c r="Q51" s="156"/>
      <c r="R51" s="157"/>
      <c r="S51" s="158"/>
      <c r="T51" s="158"/>
      <c r="U51" s="158"/>
      <c r="V51" s="255"/>
      <c r="W51" s="158"/>
      <c r="X51" s="158"/>
      <c r="Y51" s="160"/>
      <c r="Z51" s="160"/>
      <c r="AA51" s="254"/>
      <c r="AB51" s="149"/>
    </row>
    <row r="52" spans="1:28" ht="34.5" customHeight="1">
      <c r="A52" s="149"/>
      <c r="B52" s="149"/>
      <c r="C52" s="149"/>
      <c r="D52" s="149"/>
      <c r="E52" s="149"/>
      <c r="F52" s="149"/>
      <c r="G52" s="150"/>
      <c r="H52" s="151"/>
      <c r="I52" s="152"/>
      <c r="J52" s="153"/>
      <c r="K52" s="154"/>
      <c r="L52" s="154"/>
      <c r="M52" s="154"/>
      <c r="N52" s="154"/>
      <c r="O52" s="154"/>
      <c r="P52" s="155"/>
      <c r="Q52" s="156"/>
      <c r="R52" s="157"/>
      <c r="S52" s="158"/>
      <c r="T52" s="158"/>
      <c r="U52" s="158"/>
      <c r="V52" s="255"/>
      <c r="W52" s="158"/>
      <c r="X52" s="158"/>
      <c r="Y52" s="160"/>
      <c r="Z52" s="160"/>
      <c r="AA52" s="254"/>
      <c r="AB52" s="149"/>
    </row>
    <row r="53" spans="1:28" ht="34.5" customHeight="1">
      <c r="A53" s="149"/>
      <c r="B53" s="149"/>
      <c r="C53" s="149"/>
      <c r="D53" s="149"/>
      <c r="E53" s="149"/>
      <c r="F53" s="149"/>
      <c r="G53" s="150"/>
      <c r="H53" s="151"/>
      <c r="I53" s="152"/>
      <c r="J53" s="153"/>
      <c r="K53" s="154"/>
      <c r="L53" s="154"/>
      <c r="M53" s="154"/>
      <c r="N53" s="154"/>
      <c r="O53" s="154"/>
      <c r="P53" s="155"/>
      <c r="Q53" s="156"/>
      <c r="R53" s="157"/>
      <c r="S53" s="158"/>
      <c r="T53" s="158"/>
      <c r="U53" s="158"/>
      <c r="V53" s="255"/>
      <c r="W53" s="158"/>
      <c r="X53" s="158"/>
      <c r="Y53" s="160"/>
      <c r="Z53" s="160"/>
      <c r="AA53" s="254"/>
      <c r="AB53" s="149"/>
    </row>
    <row r="54" spans="1:28" ht="34.5" customHeight="1">
      <c r="A54" s="149"/>
      <c r="B54" s="149"/>
      <c r="C54" s="149"/>
      <c r="D54" s="149"/>
      <c r="E54" s="149"/>
      <c r="F54" s="149"/>
      <c r="G54" s="150"/>
      <c r="H54" s="151"/>
      <c r="I54" s="152"/>
      <c r="J54" s="153"/>
      <c r="K54" s="154"/>
      <c r="L54" s="154"/>
      <c r="M54" s="154"/>
      <c r="N54" s="154"/>
      <c r="O54" s="154"/>
      <c r="P54" s="155"/>
      <c r="Q54" s="156"/>
      <c r="R54" s="157"/>
      <c r="S54" s="158"/>
      <c r="T54" s="158"/>
      <c r="U54" s="158"/>
      <c r="V54" s="255"/>
      <c r="W54" s="158"/>
      <c r="X54" s="158"/>
      <c r="Y54" s="160"/>
      <c r="Z54" s="160"/>
      <c r="AA54" s="254"/>
      <c r="AB54" s="149"/>
    </row>
    <row r="55" spans="1:28" ht="34.5" customHeight="1">
      <c r="A55" s="149"/>
      <c r="B55" s="149"/>
      <c r="C55" s="149"/>
      <c r="D55" s="149"/>
      <c r="E55" s="149"/>
      <c r="F55" s="149"/>
      <c r="G55" s="150"/>
      <c r="H55" s="151"/>
      <c r="I55" s="152"/>
      <c r="J55" s="153"/>
      <c r="K55" s="154"/>
      <c r="L55" s="154"/>
      <c r="M55" s="154"/>
      <c r="N55" s="154"/>
      <c r="O55" s="154"/>
      <c r="P55" s="155"/>
      <c r="Q55" s="156"/>
      <c r="R55" s="157"/>
      <c r="S55" s="158"/>
      <c r="T55" s="158"/>
      <c r="U55" s="158"/>
      <c r="V55" s="255"/>
      <c r="W55" s="158"/>
      <c r="X55" s="158"/>
      <c r="Y55" s="160"/>
      <c r="Z55" s="160"/>
      <c r="AA55" s="254"/>
      <c r="AB55" s="149"/>
    </row>
    <row r="56" spans="1:28" ht="34.5" customHeight="1">
      <c r="A56" s="149"/>
      <c r="B56" s="149"/>
      <c r="C56" s="149"/>
      <c r="D56" s="149"/>
      <c r="E56" s="149"/>
      <c r="F56" s="149"/>
      <c r="G56" s="150"/>
      <c r="H56" s="151"/>
      <c r="I56" s="152"/>
      <c r="J56" s="153"/>
      <c r="K56" s="154"/>
      <c r="L56" s="154"/>
      <c r="M56" s="154"/>
      <c r="N56" s="154"/>
      <c r="O56" s="154"/>
      <c r="P56" s="155"/>
      <c r="Q56" s="156"/>
      <c r="R56" s="157"/>
      <c r="S56" s="158"/>
      <c r="T56" s="158"/>
      <c r="U56" s="158"/>
      <c r="V56" s="255"/>
      <c r="W56" s="158"/>
      <c r="X56" s="158"/>
      <c r="Y56" s="160"/>
      <c r="Z56" s="160"/>
      <c r="AA56" s="254"/>
      <c r="AB56" s="149"/>
    </row>
    <row r="57" spans="1:28" ht="34.5" customHeight="1">
      <c r="A57" s="149"/>
      <c r="B57" s="149"/>
      <c r="C57" s="149"/>
      <c r="D57" s="149"/>
      <c r="E57" s="149"/>
      <c r="F57" s="149"/>
      <c r="G57" s="150"/>
      <c r="H57" s="151"/>
      <c r="I57" s="152"/>
      <c r="J57" s="153"/>
      <c r="K57" s="154"/>
      <c r="L57" s="154"/>
      <c r="M57" s="154"/>
      <c r="N57" s="154"/>
      <c r="O57" s="154"/>
      <c r="P57" s="155"/>
      <c r="Q57" s="156"/>
      <c r="R57" s="157"/>
      <c r="S57" s="158"/>
      <c r="T57" s="158"/>
      <c r="U57" s="158"/>
      <c r="V57" s="255"/>
      <c r="W57" s="158"/>
      <c r="X57" s="158"/>
      <c r="Y57" s="160"/>
      <c r="Z57" s="160"/>
      <c r="AA57" s="254"/>
      <c r="AB57" s="149"/>
    </row>
    <row r="58" spans="1:28" ht="34.5" customHeight="1">
      <c r="A58" s="149"/>
      <c r="B58" s="149"/>
      <c r="C58" s="149"/>
      <c r="D58" s="149"/>
      <c r="E58" s="149"/>
      <c r="F58" s="149"/>
      <c r="G58" s="150"/>
      <c r="H58" s="151"/>
      <c r="I58" s="152"/>
      <c r="J58" s="153"/>
      <c r="K58" s="154"/>
      <c r="L58" s="154"/>
      <c r="M58" s="154"/>
      <c r="N58" s="154"/>
      <c r="O58" s="154"/>
      <c r="P58" s="155"/>
      <c r="Q58" s="156"/>
      <c r="R58" s="157"/>
      <c r="S58" s="158"/>
      <c r="T58" s="158"/>
      <c r="U58" s="158"/>
      <c r="V58" s="255"/>
      <c r="W58" s="158"/>
      <c r="X58" s="158"/>
      <c r="Y58" s="160"/>
      <c r="Z58" s="160"/>
      <c r="AA58" s="254"/>
      <c r="AB58" s="149"/>
    </row>
    <row r="59" spans="1:28" ht="34.5" customHeight="1">
      <c r="A59" s="149"/>
      <c r="B59" s="149"/>
      <c r="C59" s="149"/>
      <c r="D59" s="149"/>
      <c r="E59" s="149"/>
      <c r="F59" s="149"/>
      <c r="G59" s="150"/>
      <c r="H59" s="151"/>
      <c r="I59" s="152"/>
      <c r="J59" s="153"/>
      <c r="K59" s="154"/>
      <c r="L59" s="154"/>
      <c r="M59" s="154"/>
      <c r="N59" s="154"/>
      <c r="O59" s="154"/>
      <c r="P59" s="155"/>
      <c r="Q59" s="156"/>
      <c r="R59" s="157"/>
      <c r="S59" s="158"/>
      <c r="T59" s="158"/>
      <c r="U59" s="158"/>
      <c r="V59" s="255"/>
      <c r="W59" s="158"/>
      <c r="X59" s="158"/>
      <c r="Y59" s="160"/>
      <c r="Z59" s="160"/>
      <c r="AA59" s="254"/>
      <c r="AB59" s="149"/>
    </row>
    <row r="60" spans="1:28" ht="34.5" customHeight="1">
      <c r="A60" s="149"/>
      <c r="B60" s="149"/>
      <c r="C60" s="149"/>
      <c r="D60" s="149"/>
      <c r="E60" s="149"/>
      <c r="F60" s="149"/>
      <c r="G60" s="150"/>
      <c r="H60" s="151"/>
      <c r="I60" s="152"/>
      <c r="J60" s="153"/>
      <c r="K60" s="154"/>
      <c r="L60" s="154"/>
      <c r="M60" s="154"/>
      <c r="N60" s="154"/>
      <c r="O60" s="154"/>
      <c r="P60" s="155"/>
      <c r="Q60" s="156"/>
      <c r="R60" s="157"/>
      <c r="S60" s="158"/>
      <c r="T60" s="158"/>
      <c r="U60" s="158"/>
      <c r="V60" s="255"/>
      <c r="W60" s="158"/>
      <c r="X60" s="158"/>
      <c r="Y60" s="160"/>
      <c r="Z60" s="160"/>
      <c r="AA60" s="254"/>
      <c r="AB60" s="149"/>
    </row>
    <row r="61" spans="1:28" ht="34.5" customHeight="1">
      <c r="A61" s="149"/>
      <c r="B61" s="149"/>
      <c r="C61" s="149"/>
      <c r="D61" s="149"/>
      <c r="E61" s="149"/>
      <c r="F61" s="149"/>
      <c r="G61" s="150"/>
      <c r="H61" s="151"/>
      <c r="I61" s="152"/>
      <c r="J61" s="153"/>
      <c r="K61" s="154"/>
      <c r="L61" s="154"/>
      <c r="M61" s="154"/>
      <c r="N61" s="154"/>
      <c r="O61" s="154"/>
      <c r="P61" s="155"/>
      <c r="Q61" s="156"/>
      <c r="R61" s="157"/>
      <c r="S61" s="158"/>
      <c r="T61" s="158"/>
      <c r="U61" s="158"/>
      <c r="V61" s="255"/>
      <c r="W61" s="158"/>
      <c r="X61" s="158"/>
      <c r="Y61" s="160"/>
      <c r="Z61" s="160"/>
      <c r="AA61" s="254"/>
      <c r="AB61" s="149"/>
    </row>
    <row r="62" spans="1:28" ht="34.5" customHeight="1">
      <c r="A62" s="149"/>
      <c r="B62" s="149"/>
      <c r="C62" s="149"/>
      <c r="D62" s="149"/>
      <c r="E62" s="149"/>
      <c r="F62" s="149"/>
      <c r="G62" s="150"/>
      <c r="H62" s="151"/>
      <c r="I62" s="152"/>
      <c r="J62" s="153"/>
      <c r="K62" s="154"/>
      <c r="L62" s="154"/>
      <c r="M62" s="154"/>
      <c r="N62" s="154"/>
      <c r="O62" s="154"/>
      <c r="P62" s="155"/>
      <c r="Q62" s="156"/>
      <c r="R62" s="157"/>
      <c r="S62" s="158"/>
      <c r="T62" s="158"/>
      <c r="U62" s="158"/>
      <c r="V62" s="255"/>
      <c r="W62" s="158"/>
      <c r="X62" s="158"/>
      <c r="Y62" s="160"/>
      <c r="Z62" s="160"/>
      <c r="AA62" s="254"/>
      <c r="AB62" s="149"/>
    </row>
    <row r="63" spans="1:28" ht="34.5" customHeight="1">
      <c r="A63" s="149"/>
      <c r="B63" s="149"/>
      <c r="C63" s="149"/>
      <c r="D63" s="149"/>
      <c r="E63" s="149"/>
      <c r="F63" s="149"/>
      <c r="G63" s="150"/>
      <c r="H63" s="151"/>
      <c r="I63" s="152"/>
      <c r="J63" s="153"/>
      <c r="K63" s="154"/>
      <c r="L63" s="154"/>
      <c r="M63" s="154"/>
      <c r="N63" s="154"/>
      <c r="O63" s="154"/>
      <c r="P63" s="155"/>
      <c r="Q63" s="156"/>
      <c r="R63" s="157"/>
      <c r="S63" s="158"/>
      <c r="T63" s="158"/>
      <c r="U63" s="158"/>
      <c r="V63" s="255"/>
      <c r="W63" s="158"/>
      <c r="X63" s="158"/>
      <c r="Y63" s="160"/>
      <c r="Z63" s="160"/>
      <c r="AA63" s="254"/>
      <c r="AB63" s="149"/>
    </row>
    <row r="64" spans="1:28" ht="34.5" customHeight="1">
      <c r="A64" s="149"/>
      <c r="B64" s="149"/>
      <c r="C64" s="149"/>
      <c r="D64" s="149"/>
      <c r="E64" s="149"/>
      <c r="F64" s="149"/>
      <c r="G64" s="150"/>
      <c r="H64" s="151"/>
      <c r="I64" s="152"/>
      <c r="J64" s="153"/>
      <c r="K64" s="154"/>
      <c r="L64" s="154"/>
      <c r="M64" s="154"/>
      <c r="N64" s="154"/>
      <c r="O64" s="154"/>
      <c r="P64" s="155"/>
      <c r="Q64" s="156"/>
      <c r="R64" s="157"/>
      <c r="S64" s="158"/>
      <c r="T64" s="158"/>
      <c r="U64" s="158"/>
      <c r="V64" s="255"/>
      <c r="W64" s="158"/>
      <c r="X64" s="158"/>
      <c r="Y64" s="160"/>
      <c r="Z64" s="160"/>
      <c r="AA64" s="254"/>
      <c r="AB64" s="149"/>
    </row>
    <row r="65" spans="1:28" ht="34.5" customHeight="1">
      <c r="A65" s="149"/>
      <c r="B65" s="149"/>
      <c r="C65" s="149"/>
      <c r="D65" s="149"/>
      <c r="E65" s="149"/>
      <c r="F65" s="149"/>
      <c r="G65" s="150"/>
      <c r="H65" s="151"/>
      <c r="I65" s="152"/>
      <c r="J65" s="153"/>
      <c r="K65" s="154"/>
      <c r="L65" s="154"/>
      <c r="M65" s="154"/>
      <c r="N65" s="154"/>
      <c r="O65" s="154"/>
      <c r="P65" s="155"/>
      <c r="Q65" s="156"/>
      <c r="R65" s="157"/>
      <c r="S65" s="158"/>
      <c r="T65" s="158"/>
      <c r="U65" s="158"/>
      <c r="V65" s="255"/>
      <c r="W65" s="158"/>
      <c r="X65" s="158"/>
      <c r="Y65" s="160"/>
      <c r="Z65" s="160"/>
      <c r="AA65" s="254"/>
      <c r="AB65" s="149"/>
    </row>
    <row r="66" spans="1:28" ht="34.5" customHeight="1">
      <c r="A66" s="149"/>
      <c r="B66" s="149"/>
      <c r="C66" s="149"/>
      <c r="D66" s="149"/>
      <c r="E66" s="149"/>
      <c r="F66" s="149"/>
      <c r="G66" s="150"/>
      <c r="H66" s="151"/>
      <c r="I66" s="152"/>
      <c r="J66" s="153"/>
      <c r="K66" s="154"/>
      <c r="L66" s="154"/>
      <c r="M66" s="154"/>
      <c r="N66" s="154"/>
      <c r="O66" s="154"/>
      <c r="P66" s="155"/>
      <c r="Q66" s="156"/>
      <c r="R66" s="157"/>
      <c r="S66" s="158"/>
      <c r="T66" s="158"/>
      <c r="U66" s="158"/>
      <c r="V66" s="255"/>
      <c r="W66" s="158"/>
      <c r="X66" s="158"/>
      <c r="Y66" s="160"/>
      <c r="Z66" s="160"/>
      <c r="AA66" s="254"/>
      <c r="AB66" s="149"/>
    </row>
    <row r="67" spans="1:28" ht="34.5" customHeight="1">
      <c r="A67" s="149"/>
      <c r="B67" s="149"/>
      <c r="C67" s="149"/>
      <c r="D67" s="149"/>
      <c r="E67" s="149"/>
      <c r="F67" s="149"/>
      <c r="G67" s="150"/>
      <c r="H67" s="151"/>
      <c r="I67" s="152"/>
      <c r="J67" s="153"/>
      <c r="K67" s="154"/>
      <c r="L67" s="154"/>
      <c r="M67" s="154"/>
      <c r="N67" s="154"/>
      <c r="O67" s="154"/>
      <c r="P67" s="155"/>
      <c r="Q67" s="156"/>
      <c r="R67" s="157"/>
      <c r="S67" s="158"/>
      <c r="T67" s="158"/>
      <c r="U67" s="158"/>
      <c r="V67" s="255"/>
      <c r="W67" s="158"/>
      <c r="X67" s="158"/>
      <c r="Y67" s="160"/>
      <c r="Z67" s="160"/>
      <c r="AA67" s="254"/>
      <c r="AB67" s="149"/>
    </row>
    <row r="68" spans="1:28" ht="34.5" customHeight="1">
      <c r="A68" s="149"/>
      <c r="B68" s="149"/>
      <c r="C68" s="149"/>
      <c r="D68" s="149"/>
      <c r="E68" s="149"/>
      <c r="F68" s="149"/>
      <c r="G68" s="150"/>
      <c r="H68" s="151"/>
      <c r="I68" s="152"/>
      <c r="J68" s="153"/>
      <c r="K68" s="154"/>
      <c r="L68" s="154"/>
      <c r="M68" s="154"/>
      <c r="N68" s="154"/>
      <c r="O68" s="154"/>
      <c r="P68" s="155"/>
      <c r="Q68" s="156"/>
      <c r="R68" s="157"/>
      <c r="S68" s="158"/>
      <c r="T68" s="158"/>
      <c r="U68" s="158"/>
      <c r="V68" s="255"/>
      <c r="W68" s="158"/>
      <c r="X68" s="158"/>
      <c r="Y68" s="160"/>
      <c r="Z68" s="160"/>
      <c r="AA68" s="254"/>
      <c r="AB68" s="149"/>
    </row>
    <row r="69" spans="1:28" ht="34.5" customHeight="1">
      <c r="A69" s="149"/>
      <c r="B69" s="149"/>
      <c r="C69" s="149"/>
      <c r="D69" s="149"/>
      <c r="E69" s="149"/>
      <c r="F69" s="149"/>
      <c r="G69" s="150"/>
      <c r="H69" s="151"/>
      <c r="I69" s="152"/>
      <c r="J69" s="153"/>
      <c r="K69" s="154"/>
      <c r="L69" s="154"/>
      <c r="M69" s="154"/>
      <c r="N69" s="154"/>
      <c r="O69" s="154"/>
      <c r="P69" s="155"/>
      <c r="Q69" s="156"/>
      <c r="R69" s="157"/>
      <c r="S69" s="158"/>
      <c r="T69" s="158"/>
      <c r="U69" s="158"/>
      <c r="V69" s="255"/>
      <c r="W69" s="158"/>
      <c r="X69" s="158"/>
      <c r="Y69" s="160"/>
      <c r="Z69" s="160"/>
      <c r="AA69" s="254"/>
      <c r="AB69" s="149"/>
    </row>
    <row r="70" spans="1:28" ht="34.5" customHeight="1">
      <c r="A70" s="149"/>
      <c r="B70" s="149"/>
      <c r="C70" s="149"/>
      <c r="D70" s="149"/>
      <c r="E70" s="149"/>
      <c r="F70" s="149"/>
      <c r="G70" s="150"/>
      <c r="H70" s="151"/>
      <c r="I70" s="152"/>
      <c r="J70" s="153"/>
      <c r="K70" s="154"/>
      <c r="L70" s="154"/>
      <c r="M70" s="154"/>
      <c r="N70" s="154"/>
      <c r="O70" s="154"/>
      <c r="P70" s="155"/>
      <c r="Q70" s="156"/>
      <c r="R70" s="157"/>
      <c r="S70" s="158"/>
      <c r="T70" s="158"/>
      <c r="U70" s="158"/>
      <c r="V70" s="255"/>
      <c r="W70" s="158"/>
      <c r="X70" s="158"/>
      <c r="Y70" s="160"/>
      <c r="Z70" s="160"/>
      <c r="AA70" s="254"/>
      <c r="AB70" s="149"/>
    </row>
    <row r="71" spans="1:28" ht="34.5" customHeight="1">
      <c r="A71" s="149"/>
      <c r="B71" s="149"/>
      <c r="C71" s="149"/>
      <c r="D71" s="149"/>
      <c r="E71" s="149"/>
      <c r="F71" s="149"/>
      <c r="G71" s="150"/>
      <c r="H71" s="151"/>
      <c r="I71" s="152"/>
      <c r="J71" s="153"/>
      <c r="K71" s="154"/>
      <c r="L71" s="154"/>
      <c r="M71" s="154"/>
      <c r="N71" s="154"/>
      <c r="O71" s="154"/>
      <c r="P71" s="155"/>
      <c r="Q71" s="156"/>
      <c r="R71" s="157"/>
      <c r="S71" s="158"/>
      <c r="T71" s="158"/>
      <c r="U71" s="158"/>
      <c r="V71" s="255"/>
      <c r="W71" s="158"/>
      <c r="X71" s="158"/>
      <c r="Y71" s="160"/>
      <c r="Z71" s="160"/>
      <c r="AA71" s="254"/>
      <c r="AB71" s="149"/>
    </row>
    <row r="72" spans="1:28" ht="34.5" customHeight="1">
      <c r="A72" s="149"/>
      <c r="B72" s="149"/>
      <c r="C72" s="149"/>
      <c r="D72" s="149"/>
      <c r="E72" s="149"/>
      <c r="F72" s="149"/>
      <c r="G72" s="150"/>
      <c r="H72" s="151"/>
      <c r="I72" s="152"/>
      <c r="J72" s="153"/>
      <c r="K72" s="154"/>
      <c r="L72" s="154"/>
      <c r="M72" s="154"/>
      <c r="N72" s="154"/>
      <c r="O72" s="154"/>
      <c r="P72" s="155"/>
      <c r="Q72" s="156"/>
      <c r="R72" s="157"/>
      <c r="S72" s="158"/>
      <c r="T72" s="158"/>
      <c r="U72" s="158"/>
      <c r="V72" s="158"/>
      <c r="W72" s="158"/>
      <c r="X72" s="158"/>
      <c r="Y72" s="160"/>
      <c r="Z72" s="160"/>
      <c r="AA72" s="254"/>
      <c r="AB72" s="149"/>
    </row>
    <row r="73" spans="1:28" ht="34.5" customHeight="1">
      <c r="A73" s="149"/>
      <c r="B73" s="149"/>
      <c r="C73" s="149"/>
      <c r="D73" s="149"/>
      <c r="E73" s="149"/>
      <c r="F73" s="149"/>
      <c r="G73" s="150"/>
      <c r="H73" s="151"/>
      <c r="I73" s="152"/>
      <c r="J73" s="153"/>
      <c r="K73" s="154"/>
      <c r="L73" s="154"/>
      <c r="M73" s="154"/>
      <c r="N73" s="154"/>
      <c r="O73" s="154"/>
      <c r="P73" s="155"/>
      <c r="Q73" s="156"/>
      <c r="R73" s="157"/>
      <c r="S73" s="158"/>
      <c r="T73" s="158"/>
      <c r="U73" s="158"/>
      <c r="V73" s="158"/>
      <c r="W73" s="158"/>
      <c r="X73" s="158"/>
      <c r="Y73" s="160"/>
      <c r="Z73" s="160"/>
      <c r="AA73" s="254"/>
      <c r="AB73" s="149"/>
    </row>
    <row r="74" spans="1:28" ht="34.5" customHeight="1">
      <c r="A74" s="149"/>
      <c r="B74" s="149"/>
      <c r="C74" s="149"/>
      <c r="D74" s="149"/>
      <c r="E74" s="149"/>
      <c r="F74" s="149"/>
      <c r="G74" s="150"/>
      <c r="H74" s="151"/>
      <c r="I74" s="152"/>
      <c r="J74" s="153"/>
      <c r="K74" s="154"/>
      <c r="L74" s="154"/>
      <c r="M74" s="154"/>
      <c r="N74" s="154"/>
      <c r="O74" s="154"/>
      <c r="P74" s="155"/>
      <c r="Q74" s="156"/>
      <c r="R74" s="157"/>
      <c r="S74" s="158"/>
      <c r="T74" s="158"/>
      <c r="U74" s="158"/>
      <c r="V74" s="158"/>
      <c r="W74" s="158"/>
      <c r="X74" s="158"/>
      <c r="Y74" s="160"/>
      <c r="Z74" s="160"/>
      <c r="AA74" s="254"/>
      <c r="AB74" s="149"/>
    </row>
    <row r="75" spans="1:28" ht="34.5" customHeight="1">
      <c r="A75" s="149"/>
      <c r="B75" s="149"/>
      <c r="C75" s="149"/>
      <c r="D75" s="149"/>
      <c r="E75" s="149"/>
      <c r="F75" s="149"/>
      <c r="G75" s="150"/>
      <c r="H75" s="151"/>
      <c r="I75" s="152"/>
      <c r="J75" s="153"/>
      <c r="K75" s="154"/>
      <c r="L75" s="154"/>
      <c r="M75" s="154"/>
      <c r="N75" s="154"/>
      <c r="O75" s="154"/>
      <c r="P75" s="155"/>
      <c r="Q75" s="156"/>
      <c r="R75" s="157"/>
      <c r="S75" s="158"/>
      <c r="T75" s="158"/>
      <c r="U75" s="158"/>
      <c r="V75" s="158"/>
      <c r="W75" s="158"/>
      <c r="X75" s="158"/>
      <c r="Y75" s="160"/>
      <c r="Z75" s="160"/>
      <c r="AA75" s="254"/>
      <c r="AB75" s="149"/>
    </row>
    <row r="76" spans="1:28" ht="34.5" customHeight="1">
      <c r="A76" s="149"/>
      <c r="B76" s="149"/>
      <c r="C76" s="149"/>
      <c r="D76" s="149"/>
      <c r="E76" s="149"/>
      <c r="F76" s="149"/>
      <c r="G76" s="150"/>
      <c r="H76" s="151"/>
      <c r="I76" s="152"/>
      <c r="J76" s="153"/>
      <c r="K76" s="154"/>
      <c r="L76" s="154"/>
      <c r="M76" s="154"/>
      <c r="N76" s="154"/>
      <c r="O76" s="154"/>
      <c r="P76" s="155"/>
      <c r="Q76" s="156"/>
      <c r="R76" s="157"/>
      <c r="S76" s="158"/>
      <c r="T76" s="158"/>
      <c r="U76" s="158"/>
      <c r="V76" s="158"/>
      <c r="W76" s="158"/>
      <c r="X76" s="158"/>
      <c r="Y76" s="160"/>
      <c r="Z76" s="160"/>
      <c r="AA76" s="254"/>
      <c r="AB76" s="149"/>
    </row>
    <row r="77" spans="1:28" ht="34.5" customHeight="1">
      <c r="A77" s="149"/>
      <c r="B77" s="149"/>
      <c r="C77" s="149"/>
      <c r="D77" s="149"/>
      <c r="E77" s="149"/>
      <c r="F77" s="149"/>
      <c r="G77" s="150"/>
      <c r="H77" s="151"/>
      <c r="I77" s="152"/>
      <c r="J77" s="153"/>
      <c r="K77" s="154"/>
      <c r="L77" s="154"/>
      <c r="M77" s="154"/>
      <c r="N77" s="154"/>
      <c r="O77" s="154"/>
      <c r="P77" s="155"/>
      <c r="Q77" s="156"/>
      <c r="R77" s="157"/>
      <c r="S77" s="158"/>
      <c r="T77" s="158"/>
      <c r="U77" s="158"/>
      <c r="V77" s="158"/>
      <c r="W77" s="158"/>
      <c r="X77" s="158"/>
      <c r="Y77" s="160"/>
      <c r="Z77" s="160"/>
      <c r="AA77" s="254"/>
      <c r="AB77" s="149"/>
    </row>
    <row r="78" spans="1:28" ht="34.5" customHeight="1">
      <c r="A78" s="149"/>
      <c r="B78" s="149"/>
      <c r="C78" s="149"/>
      <c r="D78" s="149"/>
      <c r="E78" s="149"/>
      <c r="F78" s="149"/>
      <c r="G78" s="150"/>
      <c r="H78" s="151"/>
      <c r="I78" s="152"/>
      <c r="J78" s="153"/>
      <c r="K78" s="154"/>
      <c r="L78" s="154"/>
      <c r="M78" s="154"/>
      <c r="N78" s="154"/>
      <c r="O78" s="154"/>
      <c r="P78" s="155"/>
      <c r="Q78" s="156"/>
      <c r="R78" s="157"/>
      <c r="S78" s="158"/>
      <c r="T78" s="158"/>
      <c r="U78" s="158"/>
      <c r="V78" s="158"/>
      <c r="W78" s="158"/>
      <c r="X78" s="158"/>
      <c r="Y78" s="160"/>
      <c r="Z78" s="160"/>
      <c r="AA78" s="254"/>
      <c r="AB78" s="149"/>
    </row>
    <row r="79" spans="1:28" ht="34.5" customHeight="1">
      <c r="A79" s="149"/>
      <c r="B79" s="149"/>
      <c r="C79" s="149"/>
      <c r="D79" s="149"/>
      <c r="E79" s="149"/>
      <c r="F79" s="149"/>
      <c r="G79" s="150"/>
      <c r="H79" s="151"/>
      <c r="I79" s="152"/>
      <c r="J79" s="153"/>
      <c r="K79" s="154"/>
      <c r="L79" s="154"/>
      <c r="M79" s="154"/>
      <c r="N79" s="154"/>
      <c r="O79" s="154"/>
      <c r="P79" s="155"/>
      <c r="Q79" s="156"/>
      <c r="R79" s="157"/>
      <c r="S79" s="158"/>
      <c r="T79" s="158"/>
      <c r="U79" s="158"/>
      <c r="V79" s="158"/>
      <c r="W79" s="158"/>
      <c r="X79" s="158"/>
      <c r="Y79" s="160"/>
      <c r="Z79" s="160"/>
      <c r="AA79" s="254"/>
      <c r="AB79" s="149"/>
    </row>
    <row r="80" spans="1:28" ht="34.5" customHeight="1">
      <c r="A80" s="149"/>
      <c r="B80" s="149"/>
      <c r="C80" s="149"/>
      <c r="D80" s="149"/>
      <c r="E80" s="149"/>
      <c r="F80" s="149"/>
      <c r="G80" s="150"/>
      <c r="H80" s="151"/>
      <c r="I80" s="152"/>
      <c r="J80" s="153"/>
      <c r="K80" s="154"/>
      <c r="L80" s="154"/>
      <c r="M80" s="154"/>
      <c r="N80" s="154"/>
      <c r="O80" s="154"/>
      <c r="P80" s="155"/>
      <c r="Q80" s="156"/>
      <c r="R80" s="157"/>
      <c r="S80" s="158"/>
      <c r="T80" s="158"/>
      <c r="U80" s="158"/>
      <c r="V80" s="158"/>
      <c r="W80" s="158"/>
      <c r="X80" s="158"/>
      <c r="Y80" s="160"/>
      <c r="Z80" s="160"/>
      <c r="AA80" s="254"/>
      <c r="AB80" s="149"/>
    </row>
    <row r="81" spans="1:28" ht="34.5" customHeight="1">
      <c r="A81" s="149"/>
      <c r="B81" s="149"/>
      <c r="C81" s="149"/>
      <c r="D81" s="149"/>
      <c r="E81" s="149"/>
      <c r="F81" s="149"/>
      <c r="G81" s="150"/>
      <c r="H81" s="151"/>
      <c r="I81" s="152"/>
      <c r="J81" s="153"/>
      <c r="K81" s="154"/>
      <c r="L81" s="154"/>
      <c r="M81" s="154"/>
      <c r="N81" s="154"/>
      <c r="O81" s="154"/>
      <c r="P81" s="155"/>
      <c r="Q81" s="156"/>
      <c r="R81" s="157"/>
      <c r="S81" s="158"/>
      <c r="T81" s="158"/>
      <c r="U81" s="158"/>
      <c r="V81" s="158"/>
      <c r="W81" s="158"/>
      <c r="X81" s="158"/>
      <c r="Y81" s="160"/>
      <c r="Z81" s="160"/>
      <c r="AA81" s="254"/>
      <c r="AB81" s="149"/>
    </row>
    <row r="82" spans="1:28" ht="34.5" customHeight="1">
      <c r="A82" s="149"/>
      <c r="B82" s="149"/>
      <c r="C82" s="149"/>
      <c r="D82" s="149"/>
      <c r="E82" s="149"/>
      <c r="F82" s="149"/>
      <c r="G82" s="150"/>
      <c r="H82" s="151"/>
      <c r="I82" s="152"/>
      <c r="J82" s="153"/>
      <c r="K82" s="154"/>
      <c r="L82" s="154"/>
      <c r="M82" s="154"/>
      <c r="N82" s="154"/>
      <c r="O82" s="154"/>
      <c r="P82" s="155"/>
      <c r="Q82" s="156"/>
      <c r="R82" s="157"/>
      <c r="S82" s="158"/>
      <c r="T82" s="158"/>
      <c r="U82" s="158"/>
      <c r="V82" s="158"/>
      <c r="W82" s="158"/>
      <c r="X82" s="158"/>
      <c r="Y82" s="160"/>
      <c r="Z82" s="160"/>
      <c r="AA82" s="254"/>
      <c r="AB82" s="149"/>
    </row>
    <row r="83" spans="1:28" ht="34.5" customHeight="1">
      <c r="A83" s="149"/>
      <c r="B83" s="149"/>
      <c r="C83" s="149"/>
      <c r="D83" s="149"/>
      <c r="E83" s="149"/>
      <c r="F83" s="149"/>
      <c r="G83" s="150"/>
      <c r="H83" s="151"/>
      <c r="I83" s="152"/>
      <c r="J83" s="153"/>
      <c r="K83" s="154"/>
      <c r="L83" s="154"/>
      <c r="M83" s="154"/>
      <c r="N83" s="154"/>
      <c r="O83" s="154"/>
      <c r="P83" s="155"/>
      <c r="Q83" s="156"/>
      <c r="R83" s="157"/>
      <c r="S83" s="158"/>
      <c r="T83" s="158"/>
      <c r="U83" s="158"/>
      <c r="V83" s="158"/>
      <c r="W83" s="158"/>
      <c r="X83" s="158"/>
      <c r="Y83" s="160"/>
      <c r="Z83" s="160"/>
      <c r="AA83" s="254"/>
      <c r="AB83" s="149"/>
    </row>
    <row r="84" spans="1:28" ht="34.5" customHeight="1">
      <c r="A84" s="149"/>
      <c r="B84" s="149"/>
      <c r="C84" s="149"/>
      <c r="D84" s="149"/>
      <c r="E84" s="149"/>
      <c r="F84" s="149"/>
      <c r="G84" s="150"/>
      <c r="H84" s="151"/>
      <c r="I84" s="152"/>
      <c r="J84" s="153"/>
      <c r="K84" s="154"/>
      <c r="L84" s="154"/>
      <c r="M84" s="154"/>
      <c r="N84" s="154"/>
      <c r="O84" s="154"/>
      <c r="P84" s="155"/>
      <c r="Q84" s="156"/>
      <c r="R84" s="157"/>
      <c r="S84" s="158"/>
      <c r="T84" s="158"/>
      <c r="U84" s="158"/>
      <c r="V84" s="158"/>
      <c r="W84" s="158"/>
      <c r="X84" s="158"/>
      <c r="Y84" s="160"/>
      <c r="Z84" s="160"/>
      <c r="AA84" s="254"/>
      <c r="AB84" s="149"/>
    </row>
    <row r="85" spans="1:28" ht="21">
      <c r="A85" s="149"/>
      <c r="B85" s="149"/>
      <c r="C85" s="149"/>
      <c r="D85" s="149"/>
      <c r="E85" s="149"/>
      <c r="F85" s="149"/>
      <c r="G85" s="150"/>
      <c r="H85" s="151"/>
      <c r="I85" s="152"/>
      <c r="J85" s="153"/>
      <c r="K85" s="154"/>
      <c r="L85" s="154"/>
      <c r="M85" s="154"/>
      <c r="N85" s="154"/>
      <c r="O85" s="154"/>
      <c r="P85" s="155"/>
      <c r="Q85" s="156"/>
      <c r="R85" s="157"/>
      <c r="S85" s="158"/>
      <c r="T85" s="158"/>
      <c r="U85" s="158"/>
      <c r="V85" s="158"/>
      <c r="W85" s="158"/>
      <c r="X85" s="158"/>
      <c r="Y85" s="160"/>
      <c r="Z85" s="160"/>
      <c r="AA85" s="254"/>
      <c r="AB85" s="149"/>
    </row>
    <row r="86" spans="1:28" ht="21">
      <c r="A86" s="149"/>
      <c r="B86" s="149"/>
      <c r="C86" s="149"/>
      <c r="D86" s="149"/>
      <c r="E86" s="149"/>
      <c r="F86" s="149"/>
      <c r="G86" s="150"/>
      <c r="H86" s="151"/>
      <c r="I86" s="152"/>
      <c r="J86" s="153"/>
      <c r="K86" s="154"/>
      <c r="L86" s="154"/>
      <c r="M86" s="154"/>
      <c r="N86" s="154"/>
      <c r="O86" s="154"/>
      <c r="P86" s="155"/>
      <c r="Q86" s="156"/>
      <c r="R86" s="157"/>
      <c r="S86" s="158"/>
      <c r="T86" s="158"/>
      <c r="U86" s="158"/>
      <c r="V86" s="158"/>
      <c r="W86" s="158"/>
      <c r="X86" s="158"/>
      <c r="Y86" s="160"/>
      <c r="Z86" s="160"/>
      <c r="AA86" s="254"/>
      <c r="AB86" s="149"/>
    </row>
    <row r="87" spans="1:28" ht="21">
      <c r="A87" s="149"/>
      <c r="B87" s="149"/>
      <c r="C87" s="149"/>
      <c r="D87" s="149"/>
      <c r="E87" s="149"/>
      <c r="F87" s="149"/>
      <c r="G87" s="150"/>
      <c r="H87" s="151"/>
      <c r="I87" s="152"/>
      <c r="J87" s="153"/>
      <c r="K87" s="154"/>
      <c r="L87" s="154"/>
      <c r="M87" s="154"/>
      <c r="N87" s="154"/>
      <c r="O87" s="154"/>
      <c r="P87" s="155"/>
      <c r="Q87" s="156"/>
      <c r="R87" s="157"/>
      <c r="S87" s="158"/>
      <c r="T87" s="158"/>
      <c r="U87" s="158"/>
      <c r="V87" s="158"/>
      <c r="W87" s="158"/>
      <c r="X87" s="158"/>
      <c r="Y87" s="160"/>
      <c r="Z87" s="160"/>
      <c r="AA87" s="254"/>
      <c r="AB87" s="149"/>
    </row>
    <row r="88" spans="1:28" ht="21">
      <c r="A88" s="149"/>
      <c r="B88" s="149"/>
      <c r="C88" s="149"/>
      <c r="D88" s="149"/>
      <c r="E88" s="149"/>
      <c r="F88" s="149"/>
      <c r="G88" s="150"/>
      <c r="H88" s="151"/>
      <c r="I88" s="152"/>
      <c r="J88" s="153"/>
      <c r="K88" s="154"/>
      <c r="L88" s="154"/>
      <c r="M88" s="154"/>
      <c r="N88" s="154"/>
      <c r="O88" s="154"/>
      <c r="P88" s="155"/>
      <c r="Q88" s="156"/>
      <c r="R88" s="157"/>
      <c r="S88" s="158"/>
      <c r="T88" s="158"/>
      <c r="U88" s="158"/>
      <c r="V88" s="158"/>
      <c r="W88" s="158"/>
      <c r="X88" s="158"/>
      <c r="Y88" s="160"/>
      <c r="Z88" s="160"/>
      <c r="AA88" s="254"/>
      <c r="AB88" s="149"/>
    </row>
    <row r="89" spans="1:28" ht="21">
      <c r="A89" s="149"/>
      <c r="B89" s="149"/>
      <c r="C89" s="149"/>
      <c r="D89" s="149"/>
      <c r="E89" s="149"/>
      <c r="F89" s="149"/>
      <c r="G89" s="150"/>
      <c r="H89" s="151"/>
      <c r="I89" s="152"/>
      <c r="J89" s="153"/>
      <c r="K89" s="154"/>
      <c r="L89" s="154"/>
      <c r="M89" s="154"/>
      <c r="N89" s="154"/>
      <c r="O89" s="154"/>
      <c r="P89" s="155"/>
      <c r="Q89" s="156"/>
      <c r="R89" s="157"/>
      <c r="S89" s="158"/>
      <c r="T89" s="158"/>
      <c r="U89" s="158"/>
      <c r="V89" s="158"/>
      <c r="W89" s="158"/>
      <c r="X89" s="158"/>
      <c r="Y89" s="159"/>
      <c r="Z89" s="160"/>
      <c r="AA89" s="161"/>
      <c r="AB89" s="162"/>
    </row>
    <row r="90" spans="1:28" ht="21">
      <c r="A90" s="149"/>
      <c r="B90" s="149"/>
      <c r="C90" s="149"/>
      <c r="D90" s="149"/>
      <c r="E90" s="149"/>
      <c r="F90" s="149"/>
      <c r="G90" s="150"/>
      <c r="H90" s="151"/>
      <c r="I90" s="152"/>
      <c r="J90" s="153"/>
      <c r="K90" s="154"/>
      <c r="L90" s="154"/>
      <c r="M90" s="154"/>
      <c r="N90" s="154"/>
      <c r="O90" s="154"/>
      <c r="P90" s="155"/>
      <c r="Q90" s="156"/>
      <c r="R90" s="157"/>
      <c r="S90" s="164"/>
      <c r="T90" s="164"/>
      <c r="U90" s="164"/>
      <c r="V90" s="164"/>
      <c r="W90" s="164"/>
      <c r="X90" s="164"/>
      <c r="Y90" s="159"/>
      <c r="Z90" s="159"/>
      <c r="AA90" s="161"/>
      <c r="AB90" s="162"/>
    </row>
    <row r="91" spans="1:28" ht="21">
      <c r="A91" s="149"/>
      <c r="B91" s="149"/>
      <c r="C91" s="149"/>
      <c r="D91" s="149"/>
      <c r="E91" s="149"/>
      <c r="F91" s="149"/>
      <c r="G91" s="150"/>
      <c r="H91" s="151"/>
      <c r="I91" s="152"/>
      <c r="J91" s="153"/>
      <c r="K91" s="154"/>
      <c r="L91" s="154"/>
      <c r="M91" s="154"/>
      <c r="N91" s="154"/>
      <c r="O91" s="154"/>
      <c r="P91" s="155"/>
      <c r="Q91" s="156"/>
      <c r="R91" s="157"/>
      <c r="S91" s="164"/>
      <c r="T91" s="164"/>
      <c r="U91" s="164"/>
      <c r="V91" s="164"/>
      <c r="W91" s="164"/>
      <c r="X91" s="164"/>
      <c r="Y91" s="159"/>
      <c r="Z91" s="159"/>
      <c r="AA91" s="161"/>
      <c r="AB91" s="162"/>
    </row>
    <row r="92" spans="1:28" ht="21">
      <c r="A92" s="149"/>
      <c r="B92" s="149"/>
      <c r="C92" s="149"/>
      <c r="D92" s="149"/>
      <c r="E92" s="149"/>
      <c r="F92" s="149"/>
      <c r="G92" s="150"/>
      <c r="H92" s="151"/>
      <c r="I92" s="152"/>
      <c r="J92" s="153"/>
      <c r="K92" s="154"/>
      <c r="L92" s="154"/>
      <c r="M92" s="154"/>
      <c r="N92" s="154"/>
      <c r="O92" s="154"/>
      <c r="P92" s="155"/>
      <c r="Q92" s="156"/>
      <c r="R92" s="157"/>
      <c r="S92" s="164"/>
      <c r="T92" s="164"/>
      <c r="U92" s="164"/>
      <c r="V92" s="164"/>
      <c r="W92" s="164"/>
      <c r="X92" s="164"/>
      <c r="Y92" s="159"/>
      <c r="Z92" s="159"/>
      <c r="AA92" s="161"/>
      <c r="AB92" s="162"/>
    </row>
    <row r="93" spans="1:28" ht="21">
      <c r="A93" s="149"/>
      <c r="B93" s="149"/>
      <c r="C93" s="149"/>
      <c r="D93" s="149"/>
      <c r="E93" s="149"/>
      <c r="F93" s="149"/>
      <c r="G93" s="150"/>
      <c r="H93" s="151"/>
      <c r="I93" s="152"/>
      <c r="J93" s="153"/>
      <c r="K93" s="154"/>
      <c r="L93" s="154"/>
      <c r="M93" s="154"/>
      <c r="N93" s="154"/>
      <c r="O93" s="154"/>
      <c r="P93" s="155"/>
      <c r="Q93" s="156"/>
      <c r="R93" s="157"/>
      <c r="S93" s="164"/>
      <c r="T93" s="164"/>
      <c r="U93" s="164"/>
      <c r="V93" s="164"/>
      <c r="W93" s="164"/>
      <c r="X93" s="164"/>
      <c r="Y93" s="159"/>
      <c r="Z93" s="159"/>
      <c r="AA93" s="161"/>
      <c r="AB93" s="162"/>
    </row>
    <row r="94" spans="1:28" ht="21">
      <c r="A94" s="149"/>
      <c r="B94" s="149"/>
      <c r="C94" s="149"/>
      <c r="D94" s="149"/>
      <c r="E94" s="149"/>
      <c r="F94" s="149"/>
      <c r="G94" s="150"/>
      <c r="H94" s="151"/>
      <c r="I94" s="152"/>
      <c r="J94" s="153"/>
      <c r="K94" s="154"/>
      <c r="L94" s="154"/>
      <c r="M94" s="154"/>
      <c r="N94" s="154"/>
      <c r="O94" s="154"/>
      <c r="P94" s="155"/>
      <c r="Q94" s="156"/>
      <c r="R94" s="157"/>
      <c r="S94" s="164"/>
      <c r="T94" s="164"/>
      <c r="U94" s="164"/>
      <c r="V94" s="164"/>
      <c r="W94" s="164"/>
      <c r="X94" s="164"/>
      <c r="Y94" s="159"/>
      <c r="Z94" s="159"/>
      <c r="AA94" s="161"/>
      <c r="AB94" s="162"/>
    </row>
  </sheetData>
  <sheetProtection/>
  <mergeCells count="6">
    <mergeCell ref="S2:X2"/>
    <mergeCell ref="A4:I4"/>
    <mergeCell ref="J4:R4"/>
    <mergeCell ref="S4:U4"/>
    <mergeCell ref="V4:X4"/>
    <mergeCell ref="Y4:Z4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5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B25"/>
  <sheetViews>
    <sheetView zoomScalePageLayoutView="0" workbookViewId="0" topLeftCell="A10">
      <selection activeCell="N19" sqref="N19"/>
    </sheetView>
  </sheetViews>
  <sheetFormatPr defaultColWidth="9.00390625" defaultRowHeight="15"/>
  <cols>
    <col min="1" max="16384" width="9.00390625" style="2" customWidth="1"/>
  </cols>
  <sheetData>
    <row r="1" ht="23.25">
      <c r="A1" s="2" t="s">
        <v>179</v>
      </c>
    </row>
    <row r="3" ht="23.25">
      <c r="A3" s="1" t="s">
        <v>180</v>
      </c>
    </row>
    <row r="4" ht="23.25">
      <c r="B4" s="2" t="s">
        <v>185</v>
      </c>
    </row>
    <row r="5" ht="23.25">
      <c r="A5" s="2" t="s">
        <v>186</v>
      </c>
    </row>
    <row r="6" ht="23.25">
      <c r="A6" s="2" t="s">
        <v>187</v>
      </c>
    </row>
    <row r="7" spans="1:2" ht="23.25">
      <c r="A7" s="2" t="s">
        <v>188</v>
      </c>
      <c r="B7" s="2" t="s">
        <v>189</v>
      </c>
    </row>
    <row r="8" ht="23.25">
      <c r="B8" s="2" t="s">
        <v>189</v>
      </c>
    </row>
    <row r="9" ht="23.25">
      <c r="B9" s="2" t="s">
        <v>189</v>
      </c>
    </row>
    <row r="10" ht="23.25">
      <c r="B10" s="2" t="s">
        <v>189</v>
      </c>
    </row>
    <row r="11" ht="23.25">
      <c r="B11" s="2" t="s">
        <v>189</v>
      </c>
    </row>
    <row r="12" ht="23.25">
      <c r="B12" s="2" t="s">
        <v>189</v>
      </c>
    </row>
    <row r="13" ht="23.25">
      <c r="B13" s="2" t="s">
        <v>189</v>
      </c>
    </row>
    <row r="14" ht="23.25">
      <c r="A14" s="2" t="s">
        <v>190</v>
      </c>
    </row>
    <row r="15" ht="23.25">
      <c r="A15" s="2" t="s">
        <v>187</v>
      </c>
    </row>
    <row r="16" spans="1:2" ht="23.25">
      <c r="A16" s="2" t="s">
        <v>188</v>
      </c>
      <c r="B16" s="2" t="s">
        <v>189</v>
      </c>
    </row>
    <row r="17" ht="23.25">
      <c r="B17" s="2" t="s">
        <v>189</v>
      </c>
    </row>
    <row r="18" ht="23.25">
      <c r="B18" s="2" t="s">
        <v>189</v>
      </c>
    </row>
    <row r="19" ht="23.25">
      <c r="B19" s="2" t="s">
        <v>189</v>
      </c>
    </row>
    <row r="20" ht="23.25">
      <c r="B20" s="2" t="s">
        <v>189</v>
      </c>
    </row>
    <row r="21" ht="23.25">
      <c r="B21" s="2" t="s">
        <v>189</v>
      </c>
    </row>
    <row r="22" ht="23.25">
      <c r="B22" s="2" t="s">
        <v>189</v>
      </c>
    </row>
    <row r="25" ht="23.25">
      <c r="B2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/>
  </sheetPr>
  <dimension ref="A1:AB95"/>
  <sheetViews>
    <sheetView zoomScale="75" zoomScaleNormal="75" zoomScalePageLayoutView="0" workbookViewId="0" topLeftCell="A7">
      <selection activeCell="U1" sqref="U1"/>
    </sheetView>
  </sheetViews>
  <sheetFormatPr defaultColWidth="9.140625" defaultRowHeight="15"/>
  <cols>
    <col min="1" max="1" width="43.28125" style="4" customWidth="1"/>
    <col min="2" max="2" width="13.28125" style="4" customWidth="1"/>
    <col min="3" max="3" width="11.421875" style="4" customWidth="1"/>
    <col min="4" max="5" width="12.28125" style="4" customWidth="1"/>
    <col min="6" max="6" width="13.28125" style="5" customWidth="1"/>
    <col min="7" max="7" width="7.28125" style="4" bestFit="1" customWidth="1"/>
    <col min="8" max="8" width="10.7109375" style="4" customWidth="1"/>
    <col min="9" max="9" width="11.140625" style="4" customWidth="1"/>
    <col min="10" max="10" width="42.00390625" style="4" customWidth="1"/>
    <col min="11" max="11" width="14.7109375" style="4" bestFit="1" customWidth="1"/>
    <col min="12" max="12" width="11.421875" style="4" customWidth="1"/>
    <col min="13" max="13" width="12.8515625" style="4" bestFit="1" customWidth="1"/>
    <col min="14" max="14" width="12.28125" style="4" customWidth="1"/>
    <col min="15" max="15" width="14.00390625" style="4" bestFit="1" customWidth="1"/>
    <col min="16" max="16" width="9.28125" style="4" bestFit="1" customWidth="1"/>
    <col min="17" max="17" width="13.00390625" style="4" customWidth="1"/>
    <col min="18" max="18" width="12.28125" style="4" bestFit="1" customWidth="1"/>
    <col min="19" max="19" width="10.00390625" style="5" bestFit="1" customWidth="1"/>
    <col min="20" max="21" width="10.7109375" style="5" bestFit="1" customWidth="1"/>
    <col min="22" max="22" width="15.7109375" style="5" hidden="1" customWidth="1"/>
    <col min="23" max="23" width="10.7109375" style="5" hidden="1" customWidth="1"/>
    <col min="24" max="24" width="12.28125" style="5" hidden="1" customWidth="1"/>
    <col min="25" max="25" width="8.28125" style="4" hidden="1" customWidth="1"/>
    <col min="26" max="26" width="9.421875" style="4" hidden="1" customWidth="1"/>
    <col min="27" max="27" width="0" style="4" hidden="1" customWidth="1"/>
    <col min="28" max="16384" width="8.8515625" style="4" customWidth="1"/>
  </cols>
  <sheetData>
    <row r="1" ht="24" customHeight="1">
      <c r="U1" s="300" t="s">
        <v>191</v>
      </c>
    </row>
    <row r="2" spans="1:28" ht="23.25">
      <c r="A2" s="6" t="s">
        <v>0</v>
      </c>
      <c r="B2" s="7"/>
      <c r="C2" s="7"/>
      <c r="D2" s="7"/>
      <c r="E2" s="7"/>
      <c r="F2" s="8"/>
      <c r="G2" s="9"/>
      <c r="H2" s="10"/>
      <c r="I2" s="11"/>
      <c r="J2" s="6" t="s">
        <v>0</v>
      </c>
      <c r="K2" s="7"/>
      <c r="L2" s="7"/>
      <c r="M2" s="7"/>
      <c r="N2" s="7"/>
      <c r="O2" s="7"/>
      <c r="P2" s="12"/>
      <c r="Q2" s="13"/>
      <c r="R2" s="7"/>
      <c r="S2" s="540" t="s">
        <v>1</v>
      </c>
      <c r="T2" s="540"/>
      <c r="U2" s="540"/>
      <c r="V2" s="540"/>
      <c r="W2" s="540"/>
      <c r="X2" s="540"/>
      <c r="Y2" s="14"/>
      <c r="Z2" s="14"/>
      <c r="AA2" s="15"/>
      <c r="AB2" s="16"/>
    </row>
    <row r="3" spans="1:28" ht="23.25">
      <c r="A3" s="17"/>
      <c r="B3" s="18"/>
      <c r="C3" s="18"/>
      <c r="D3" s="18"/>
      <c r="E3" s="18"/>
      <c r="F3" s="18">
        <v>1</v>
      </c>
      <c r="G3" s="19">
        <v>2</v>
      </c>
      <c r="H3" s="20">
        <v>3</v>
      </c>
      <c r="I3" s="21">
        <v>4</v>
      </c>
      <c r="J3" s="22"/>
      <c r="K3" s="23"/>
      <c r="L3" s="23"/>
      <c r="M3" s="23"/>
      <c r="N3" s="23"/>
      <c r="O3" s="23">
        <v>1</v>
      </c>
      <c r="P3" s="24">
        <v>2</v>
      </c>
      <c r="Q3" s="25">
        <v>3</v>
      </c>
      <c r="R3" s="26">
        <v>4</v>
      </c>
      <c r="S3" s="27">
        <v>1</v>
      </c>
      <c r="T3" s="27">
        <v>2</v>
      </c>
      <c r="U3" s="28">
        <v>4</v>
      </c>
      <c r="V3" s="29">
        <v>1</v>
      </c>
      <c r="W3" s="29">
        <v>2</v>
      </c>
      <c r="X3" s="29">
        <v>4</v>
      </c>
      <c r="Y3" s="30"/>
      <c r="Z3" s="30"/>
      <c r="AA3" s="30"/>
      <c r="AB3" s="31"/>
    </row>
    <row r="4" spans="1:28" ht="23.25" customHeight="1">
      <c r="A4" s="543" t="s">
        <v>2</v>
      </c>
      <c r="B4" s="544"/>
      <c r="C4" s="544"/>
      <c r="D4" s="544"/>
      <c r="E4" s="544"/>
      <c r="F4" s="544"/>
      <c r="G4" s="544"/>
      <c r="H4" s="544"/>
      <c r="I4" s="545"/>
      <c r="J4" s="543" t="s">
        <v>3</v>
      </c>
      <c r="K4" s="544"/>
      <c r="L4" s="544"/>
      <c r="M4" s="544"/>
      <c r="N4" s="544"/>
      <c r="O4" s="544"/>
      <c r="P4" s="544"/>
      <c r="Q4" s="544"/>
      <c r="R4" s="545"/>
      <c r="S4" s="546" t="s">
        <v>4</v>
      </c>
      <c r="T4" s="547"/>
      <c r="U4" s="548"/>
      <c r="V4" s="546" t="s">
        <v>5</v>
      </c>
      <c r="W4" s="547"/>
      <c r="X4" s="548"/>
      <c r="Y4" s="541" t="s">
        <v>6</v>
      </c>
      <c r="Z4" s="542"/>
      <c r="AA4" s="15"/>
      <c r="AB4" s="16"/>
    </row>
    <row r="5" spans="1:28" ht="63">
      <c r="A5" s="32" t="s">
        <v>7</v>
      </c>
      <c r="B5" s="33" t="s">
        <v>8</v>
      </c>
      <c r="C5" s="33" t="s">
        <v>9</v>
      </c>
      <c r="D5" s="33" t="s">
        <v>10</v>
      </c>
      <c r="E5" s="33" t="s">
        <v>11</v>
      </c>
      <c r="F5" s="33" t="s">
        <v>12</v>
      </c>
      <c r="G5" s="34" t="s">
        <v>13</v>
      </c>
      <c r="H5" s="35" t="s">
        <v>14</v>
      </c>
      <c r="I5" s="33" t="s">
        <v>15</v>
      </c>
      <c r="J5" s="32" t="s">
        <v>16</v>
      </c>
      <c r="K5" s="36" t="s">
        <v>8</v>
      </c>
      <c r="L5" s="36" t="s">
        <v>9</v>
      </c>
      <c r="M5" s="36" t="s">
        <v>10</v>
      </c>
      <c r="N5" s="36" t="s">
        <v>11</v>
      </c>
      <c r="O5" s="36" t="s">
        <v>12</v>
      </c>
      <c r="P5" s="37" t="s">
        <v>13</v>
      </c>
      <c r="Q5" s="35" t="s">
        <v>14</v>
      </c>
      <c r="R5" s="33" t="s">
        <v>15</v>
      </c>
      <c r="S5" s="38" t="s">
        <v>17</v>
      </c>
      <c r="T5" s="38" t="s">
        <v>18</v>
      </c>
      <c r="U5" s="39" t="s">
        <v>19</v>
      </c>
      <c r="V5" s="38" t="s">
        <v>20</v>
      </c>
      <c r="W5" s="38" t="s">
        <v>21</v>
      </c>
      <c r="X5" s="38" t="s">
        <v>22</v>
      </c>
      <c r="Y5" s="40">
        <v>2556</v>
      </c>
      <c r="Z5" s="40">
        <v>2557</v>
      </c>
      <c r="AA5" s="41"/>
      <c r="AB5" s="42"/>
    </row>
    <row r="6" spans="1:28" s="54" customFormat="1" ht="34.5" customHeight="1" hidden="1" thickBot="1">
      <c r="A6" s="393" t="s">
        <v>110</v>
      </c>
      <c r="B6" s="403">
        <v>613855589.0280058</v>
      </c>
      <c r="C6" s="403">
        <v>1666713.4742009128</v>
      </c>
      <c r="D6" s="403">
        <v>51561346.544821925</v>
      </c>
      <c r="E6" s="403">
        <v>55442072.148383565</v>
      </c>
      <c r="F6" s="403">
        <v>722525721.195412</v>
      </c>
      <c r="G6" s="404"/>
      <c r="H6" s="405"/>
      <c r="I6" s="287"/>
      <c r="J6" s="393" t="s">
        <v>110</v>
      </c>
      <c r="K6" s="406" t="e">
        <f>SUM(#REF!)</f>
        <v>#REF!</v>
      </c>
      <c r="L6" s="406" t="e">
        <f>SUM(#REF!)</f>
        <v>#REF!</v>
      </c>
      <c r="M6" s="406" t="e">
        <f>SUM(#REF!)</f>
        <v>#REF!</v>
      </c>
      <c r="N6" s="406" t="e">
        <f>SUM(#REF!)</f>
        <v>#REF!</v>
      </c>
      <c r="O6" s="406" t="e">
        <f>SUM(#REF!)</f>
        <v>#REF!</v>
      </c>
      <c r="P6" s="407"/>
      <c r="Q6" s="405"/>
      <c r="R6" s="408"/>
      <c r="S6" s="292"/>
      <c r="T6" s="292"/>
      <c r="U6" s="292"/>
      <c r="V6" s="80"/>
      <c r="W6" s="79"/>
      <c r="X6" s="81"/>
      <c r="Y6" s="82"/>
      <c r="Z6" s="83"/>
      <c r="AA6" s="84"/>
      <c r="AB6" s="85"/>
    </row>
    <row r="7" spans="1:28" s="54" customFormat="1" ht="34.5" customHeight="1">
      <c r="A7" s="409" t="s">
        <v>111</v>
      </c>
      <c r="B7" s="109"/>
      <c r="C7" s="109"/>
      <c r="D7" s="109"/>
      <c r="E7" s="109"/>
      <c r="F7" s="85"/>
      <c r="G7" s="410"/>
      <c r="H7" s="411"/>
      <c r="I7" s="105"/>
      <c r="J7" s="412" t="s">
        <v>111</v>
      </c>
      <c r="K7" s="413"/>
      <c r="L7" s="413"/>
      <c r="M7" s="413"/>
      <c r="N7" s="413"/>
      <c r="O7" s="414"/>
      <c r="P7" s="415"/>
      <c r="Q7" s="411"/>
      <c r="R7" s="416"/>
      <c r="S7" s="107"/>
      <c r="T7" s="107"/>
      <c r="U7" s="107"/>
      <c r="V7" s="80"/>
      <c r="W7" s="79"/>
      <c r="X7" s="81"/>
      <c r="Y7" s="82"/>
      <c r="Z7" s="83"/>
      <c r="AA7" s="84"/>
      <c r="AB7" s="85"/>
    </row>
    <row r="8" spans="1:28" s="54" customFormat="1" ht="34.5" customHeight="1">
      <c r="A8" s="439" t="s">
        <v>159</v>
      </c>
      <c r="B8" s="225"/>
      <c r="C8" s="225"/>
      <c r="D8" s="225"/>
      <c r="E8" s="225"/>
      <c r="F8" s="225"/>
      <c r="G8" s="429"/>
      <c r="H8" s="430"/>
      <c r="I8" s="73"/>
      <c r="J8" s="439" t="s">
        <v>159</v>
      </c>
      <c r="K8" s="440"/>
      <c r="L8" s="372"/>
      <c r="M8" s="372"/>
      <c r="N8" s="372"/>
      <c r="O8" s="231"/>
      <c r="P8" s="463"/>
      <c r="Q8" s="464"/>
      <c r="R8" s="465"/>
      <c r="S8" s="50"/>
      <c r="T8" s="50"/>
      <c r="U8" s="50"/>
      <c r="V8" s="49"/>
      <c r="W8" s="50"/>
      <c r="X8" s="347"/>
      <c r="Y8" s="82"/>
      <c r="Z8" s="82"/>
      <c r="AA8" s="84"/>
      <c r="AB8" s="85"/>
    </row>
    <row r="9" spans="1:28" s="54" customFormat="1" ht="46.5" customHeight="1">
      <c r="A9" s="274" t="s">
        <v>160</v>
      </c>
      <c r="B9" s="225">
        <v>2651713.738296327</v>
      </c>
      <c r="C9" s="225">
        <v>6178.935695050227</v>
      </c>
      <c r="D9" s="225">
        <v>245762.18886640546</v>
      </c>
      <c r="E9" s="225">
        <v>5511.202792295891</v>
      </c>
      <c r="F9" s="225">
        <v>2909166.0656500785</v>
      </c>
      <c r="G9" s="226">
        <v>4944</v>
      </c>
      <c r="H9" s="430" t="s">
        <v>161</v>
      </c>
      <c r="I9" s="73">
        <v>588.4235569680579</v>
      </c>
      <c r="J9" s="423" t="s">
        <v>160</v>
      </c>
      <c r="K9" s="75">
        <v>7155475.245312058</v>
      </c>
      <c r="L9" s="75">
        <v>2307.4193970718725</v>
      </c>
      <c r="M9" s="75">
        <v>265230.59732910385</v>
      </c>
      <c r="N9" s="75">
        <v>6097.875186468501</v>
      </c>
      <c r="O9" s="466">
        <v>7429111.137224703</v>
      </c>
      <c r="P9" s="434">
        <v>22303</v>
      </c>
      <c r="Q9" s="428" t="s">
        <v>161</v>
      </c>
      <c r="R9" s="351">
        <f>O9/P9</f>
        <v>333.0991856353272</v>
      </c>
      <c r="S9" s="79">
        <f>V9/F9*100</f>
        <v>155.36909786429135</v>
      </c>
      <c r="T9" s="79">
        <f>W9/G9*100</f>
        <v>351.1124595469256</v>
      </c>
      <c r="U9" s="79">
        <f>X9/I9*100</f>
        <v>-43.3912558919851</v>
      </c>
      <c r="V9" s="80">
        <f>O9-F9</f>
        <v>4519945.071574625</v>
      </c>
      <c r="W9" s="79">
        <f>P9-G9</f>
        <v>17359</v>
      </c>
      <c r="X9" s="81">
        <f>R9-I9</f>
        <v>-255.32437133273072</v>
      </c>
      <c r="Y9" s="82" t="s">
        <v>127</v>
      </c>
      <c r="Z9" s="82" t="s">
        <v>127</v>
      </c>
      <c r="AA9" s="84"/>
      <c r="AB9" s="85"/>
    </row>
    <row r="10" spans="1:28" s="54" customFormat="1" ht="34.5" customHeight="1">
      <c r="A10" s="274" t="s">
        <v>162</v>
      </c>
      <c r="B10" s="225">
        <v>5173810.954461665</v>
      </c>
      <c r="C10" s="225">
        <v>18796.55215883105</v>
      </c>
      <c r="D10" s="225">
        <v>747617.7176267452</v>
      </c>
      <c r="E10" s="225">
        <v>16765.2838378411</v>
      </c>
      <c r="F10" s="225">
        <v>5956990.508085081</v>
      </c>
      <c r="G10" s="429">
        <v>1104</v>
      </c>
      <c r="H10" s="430" t="s">
        <v>163</v>
      </c>
      <c r="I10" s="73">
        <v>5395.824735584313</v>
      </c>
      <c r="J10" s="423" t="s">
        <v>162</v>
      </c>
      <c r="K10" s="75">
        <v>7354968.499239848</v>
      </c>
      <c r="L10" s="75">
        <v>7511.386547914818</v>
      </c>
      <c r="M10" s="75">
        <v>863410.2423692105</v>
      </c>
      <c r="N10" s="75">
        <v>19850.529862333628</v>
      </c>
      <c r="O10" s="466">
        <v>8245740.658019307</v>
      </c>
      <c r="P10" s="434">
        <v>1148</v>
      </c>
      <c r="Q10" s="428" t="s">
        <v>163</v>
      </c>
      <c r="R10" s="351">
        <f>O10/P10</f>
        <v>7182.700921619606</v>
      </c>
      <c r="S10" s="79">
        <f>V10/F10*100</f>
        <v>38.42124889787614</v>
      </c>
      <c r="T10" s="79">
        <f>W10/G10*100</f>
        <v>3.985507246376811</v>
      </c>
      <c r="U10" s="79">
        <f>X10/I10*100</f>
        <v>33.11590486346277</v>
      </c>
      <c r="V10" s="80">
        <f>O10-F10</f>
        <v>2288750.1499342257</v>
      </c>
      <c r="W10" s="79">
        <f>P10-G10</f>
        <v>44</v>
      </c>
      <c r="X10" s="81">
        <f>R10-I10</f>
        <v>1786.8761860352924</v>
      </c>
      <c r="Y10" s="82" t="s">
        <v>127</v>
      </c>
      <c r="Z10" s="82" t="s">
        <v>127</v>
      </c>
      <c r="AA10" s="84"/>
      <c r="AB10" s="85"/>
    </row>
    <row r="11" spans="1:28" s="54" customFormat="1" ht="34.5" customHeight="1" thickBot="1">
      <c r="A11" s="125" t="s">
        <v>177</v>
      </c>
      <c r="B11" s="126">
        <f>SUM(B9:B10)</f>
        <v>7825524.692757992</v>
      </c>
      <c r="C11" s="126">
        <f>SUM(C9:C10)</f>
        <v>24975.487853881277</v>
      </c>
      <c r="D11" s="126">
        <f>SUM(D9:D10)</f>
        <v>993379.9064931506</v>
      </c>
      <c r="E11" s="126">
        <f>SUM(E9:E10)</f>
        <v>22276.48663013699</v>
      </c>
      <c r="F11" s="126">
        <f>SUM(F9:F10)</f>
        <v>8866156.573735159</v>
      </c>
      <c r="G11" s="71"/>
      <c r="H11" s="118"/>
      <c r="I11" s="73"/>
      <c r="J11" s="125" t="s">
        <v>177</v>
      </c>
      <c r="K11" s="127">
        <f>SUM(K9:K10)</f>
        <v>14510443.744551906</v>
      </c>
      <c r="L11" s="127">
        <f>SUM(L8:L10)</f>
        <v>9818.80594498669</v>
      </c>
      <c r="M11" s="127">
        <f>SUM(M8:M10)</f>
        <v>1128640.8396983142</v>
      </c>
      <c r="N11" s="127">
        <f>SUM(N8:N10)</f>
        <v>25948.405048802128</v>
      </c>
      <c r="O11" s="127">
        <f>SUM(O8:O10)</f>
        <v>15674851.79524401</v>
      </c>
      <c r="P11" s="467"/>
      <c r="Q11" s="468"/>
      <c r="R11" s="469"/>
      <c r="S11" s="107"/>
      <c r="T11" s="107"/>
      <c r="U11" s="107"/>
      <c r="V11" s="108"/>
      <c r="W11" s="107"/>
      <c r="X11" s="109"/>
      <c r="Y11" s="110"/>
      <c r="Z11" s="110"/>
      <c r="AA11" s="84"/>
      <c r="AB11" s="85"/>
    </row>
    <row r="12" spans="1:28" ht="34.5" customHeight="1" thickTop="1">
      <c r="A12" s="149"/>
      <c r="B12" s="149"/>
      <c r="C12" s="149"/>
      <c r="D12" s="149"/>
      <c r="E12" s="149"/>
      <c r="F12" s="250"/>
      <c r="G12" s="251"/>
      <c r="H12" s="252"/>
      <c r="I12" s="250"/>
      <c r="J12" s="153"/>
      <c r="K12" s="154"/>
      <c r="L12" s="154"/>
      <c r="M12" s="154"/>
      <c r="N12" s="154"/>
      <c r="O12" s="154"/>
      <c r="P12" s="155"/>
      <c r="Q12" s="156"/>
      <c r="R12" s="157"/>
      <c r="S12" s="253"/>
      <c r="T12" s="253"/>
      <c r="U12" s="253"/>
      <c r="V12" s="154"/>
      <c r="W12" s="253"/>
      <c r="X12" s="253"/>
      <c r="Y12" s="160"/>
      <c r="Z12" s="160"/>
      <c r="AA12" s="254"/>
      <c r="AB12" s="149"/>
    </row>
    <row r="13" spans="1:28" ht="34.5" customHeight="1">
      <c r="A13" s="163" t="s">
        <v>179</v>
      </c>
      <c r="B13" s="163"/>
      <c r="C13" s="163"/>
      <c r="D13" s="149"/>
      <c r="E13" s="149"/>
      <c r="F13" s="250"/>
      <c r="G13" s="251"/>
      <c r="H13" s="252"/>
      <c r="I13" s="250"/>
      <c r="J13" s="153"/>
      <c r="K13" s="154"/>
      <c r="L13" s="154"/>
      <c r="M13" s="154"/>
      <c r="N13" s="154"/>
      <c r="O13" s="154"/>
      <c r="P13" s="155"/>
      <c r="Q13" s="156"/>
      <c r="R13" s="157"/>
      <c r="S13" s="253"/>
      <c r="T13" s="253"/>
      <c r="U13" s="253"/>
      <c r="V13" s="154"/>
      <c r="W13" s="253"/>
      <c r="X13" s="253"/>
      <c r="Y13" s="160"/>
      <c r="Z13" s="160"/>
      <c r="AA13" s="254"/>
      <c r="AB13" s="149"/>
    </row>
    <row r="14" spans="1:28" ht="34.5" customHeight="1">
      <c r="A14" s="165" t="s">
        <v>180</v>
      </c>
      <c r="B14" s="166"/>
      <c r="C14" s="163"/>
      <c r="D14" s="149"/>
      <c r="E14" s="149"/>
      <c r="F14" s="250"/>
      <c r="G14" s="251"/>
      <c r="H14" s="151"/>
      <c r="I14" s="250"/>
      <c r="J14" s="153"/>
      <c r="K14" s="154"/>
      <c r="L14" s="154"/>
      <c r="M14" s="154"/>
      <c r="N14" s="154"/>
      <c r="O14" s="154"/>
      <c r="P14" s="155"/>
      <c r="Q14" s="156"/>
      <c r="R14" s="157"/>
      <c r="S14" s="253"/>
      <c r="T14" s="253"/>
      <c r="U14" s="253"/>
      <c r="V14" s="154"/>
      <c r="W14" s="253"/>
      <c r="X14" s="253"/>
      <c r="Y14" s="160"/>
      <c r="Z14" s="160"/>
      <c r="AA14" s="254"/>
      <c r="AB14" s="149"/>
    </row>
    <row r="15" spans="1:28" ht="34.5" customHeight="1">
      <c r="A15" s="166" t="s">
        <v>181</v>
      </c>
      <c r="B15" s="163"/>
      <c r="C15" s="163"/>
      <c r="D15" s="149"/>
      <c r="E15" s="149"/>
      <c r="F15" s="250"/>
      <c r="G15" s="251"/>
      <c r="H15" s="252"/>
      <c r="I15" s="250"/>
      <c r="J15" s="153"/>
      <c r="K15" s="154"/>
      <c r="L15" s="154"/>
      <c r="M15" s="154"/>
      <c r="N15" s="154"/>
      <c r="O15" s="154"/>
      <c r="P15" s="155"/>
      <c r="Q15" s="156"/>
      <c r="R15" s="157"/>
      <c r="S15" s="253"/>
      <c r="T15" s="253"/>
      <c r="U15" s="253"/>
      <c r="V15" s="154"/>
      <c r="W15" s="253"/>
      <c r="X15" s="253"/>
      <c r="Y15" s="160"/>
      <c r="Z15" s="160"/>
      <c r="AA15" s="254"/>
      <c r="AB15" s="149"/>
    </row>
    <row r="16" spans="1:28" ht="34.5" customHeight="1">
      <c r="A16" s="149"/>
      <c r="B16" s="149"/>
      <c r="C16" s="149"/>
      <c r="D16" s="149"/>
      <c r="E16" s="149"/>
      <c r="F16" s="250"/>
      <c r="G16" s="251"/>
      <c r="H16" s="252"/>
      <c r="I16" s="250"/>
      <c r="J16" s="153"/>
      <c r="K16" s="154"/>
      <c r="L16" s="154"/>
      <c r="M16" s="154"/>
      <c r="N16" s="154"/>
      <c r="O16" s="154"/>
      <c r="P16" s="155"/>
      <c r="Q16" s="156"/>
      <c r="R16" s="157"/>
      <c r="S16" s="253"/>
      <c r="T16" s="253"/>
      <c r="U16" s="253"/>
      <c r="V16" s="154"/>
      <c r="W16" s="253"/>
      <c r="X16" s="253"/>
      <c r="Y16" s="160"/>
      <c r="Z16" s="160"/>
      <c r="AA16" s="254"/>
      <c r="AB16" s="149"/>
    </row>
    <row r="17" spans="1:28" ht="34.5" customHeight="1">
      <c r="A17" s="149"/>
      <c r="B17" s="149"/>
      <c r="C17" s="149"/>
      <c r="D17" s="149"/>
      <c r="E17" s="149"/>
      <c r="F17" s="250"/>
      <c r="G17" s="251"/>
      <c r="H17" s="252"/>
      <c r="I17" s="250"/>
      <c r="J17" s="153"/>
      <c r="K17" s="154"/>
      <c r="L17" s="154"/>
      <c r="M17" s="154"/>
      <c r="N17" s="154"/>
      <c r="O17" s="154"/>
      <c r="P17" s="155"/>
      <c r="Q17" s="156"/>
      <c r="R17" s="157"/>
      <c r="S17" s="253"/>
      <c r="T17" s="253"/>
      <c r="U17" s="253"/>
      <c r="V17" s="154"/>
      <c r="W17" s="253"/>
      <c r="X17" s="253"/>
      <c r="Y17" s="160"/>
      <c r="Z17" s="160"/>
      <c r="AA17" s="254"/>
      <c r="AB17" s="149"/>
    </row>
    <row r="18" spans="1:28" ht="34.5" customHeight="1">
      <c r="A18" s="149"/>
      <c r="B18" s="149"/>
      <c r="C18" s="149"/>
      <c r="D18" s="149"/>
      <c r="E18" s="149"/>
      <c r="F18" s="250"/>
      <c r="G18" s="251"/>
      <c r="H18" s="252"/>
      <c r="I18" s="250"/>
      <c r="J18" s="153"/>
      <c r="K18" s="154"/>
      <c r="L18" s="154"/>
      <c r="M18" s="154"/>
      <c r="N18" s="154"/>
      <c r="O18" s="154"/>
      <c r="P18" s="155"/>
      <c r="Q18" s="156"/>
      <c r="R18" s="157"/>
      <c r="S18" s="253"/>
      <c r="T18" s="253"/>
      <c r="U18" s="253"/>
      <c r="V18" s="154"/>
      <c r="W18" s="253"/>
      <c r="X18" s="253"/>
      <c r="Y18" s="160"/>
      <c r="Z18" s="160"/>
      <c r="AA18" s="254"/>
      <c r="AB18" s="149"/>
    </row>
    <row r="19" spans="1:28" ht="34.5" customHeight="1">
      <c r="A19" s="149"/>
      <c r="B19" s="149"/>
      <c r="C19" s="149"/>
      <c r="D19" s="149"/>
      <c r="E19" s="149"/>
      <c r="F19" s="250"/>
      <c r="G19" s="251"/>
      <c r="H19" s="151"/>
      <c r="I19" s="250"/>
      <c r="J19" s="153"/>
      <c r="K19" s="154"/>
      <c r="L19" s="154"/>
      <c r="M19" s="154"/>
      <c r="N19" s="154"/>
      <c r="O19" s="154"/>
      <c r="P19" s="155"/>
      <c r="Q19" s="156"/>
      <c r="R19" s="157"/>
      <c r="S19" s="253"/>
      <c r="T19" s="253"/>
      <c r="U19" s="253"/>
      <c r="V19" s="154"/>
      <c r="W19" s="253"/>
      <c r="X19" s="253"/>
      <c r="Y19" s="160"/>
      <c r="Z19" s="160"/>
      <c r="AA19" s="254"/>
      <c r="AB19" s="149"/>
    </row>
    <row r="20" spans="1:28" ht="34.5" customHeight="1">
      <c r="A20" s="149"/>
      <c r="B20" s="149"/>
      <c r="C20" s="149"/>
      <c r="D20" s="149"/>
      <c r="E20" s="149"/>
      <c r="F20" s="250"/>
      <c r="G20" s="251"/>
      <c r="H20" s="252"/>
      <c r="I20" s="250"/>
      <c r="J20" s="153"/>
      <c r="K20" s="154"/>
      <c r="L20" s="154"/>
      <c r="M20" s="154"/>
      <c r="N20" s="154"/>
      <c r="O20" s="154"/>
      <c r="P20" s="155"/>
      <c r="Q20" s="156"/>
      <c r="R20" s="157"/>
      <c r="S20" s="253"/>
      <c r="T20" s="253"/>
      <c r="U20" s="253"/>
      <c r="V20" s="154"/>
      <c r="W20" s="253"/>
      <c r="X20" s="253"/>
      <c r="Y20" s="160"/>
      <c r="Z20" s="160"/>
      <c r="AA20" s="254"/>
      <c r="AB20" s="149"/>
    </row>
    <row r="21" spans="1:28" ht="34.5" customHeight="1">
      <c r="A21" s="149"/>
      <c r="B21" s="149"/>
      <c r="C21" s="149"/>
      <c r="D21" s="149"/>
      <c r="E21" s="149"/>
      <c r="F21" s="250"/>
      <c r="G21" s="251"/>
      <c r="H21" s="252"/>
      <c r="I21" s="250"/>
      <c r="J21" s="153"/>
      <c r="K21" s="154"/>
      <c r="L21" s="154"/>
      <c r="M21" s="154"/>
      <c r="N21" s="154"/>
      <c r="O21" s="154"/>
      <c r="P21" s="155"/>
      <c r="Q21" s="156"/>
      <c r="R21" s="157"/>
      <c r="S21" s="253"/>
      <c r="T21" s="253"/>
      <c r="U21" s="253"/>
      <c r="V21" s="154"/>
      <c r="W21" s="253"/>
      <c r="X21" s="253"/>
      <c r="Y21" s="160"/>
      <c r="Z21" s="160"/>
      <c r="AA21" s="254"/>
      <c r="AB21" s="149"/>
    </row>
    <row r="22" spans="1:28" ht="34.5" customHeight="1">
      <c r="A22" s="149"/>
      <c r="B22" s="149"/>
      <c r="C22" s="149"/>
      <c r="D22" s="149"/>
      <c r="E22" s="149"/>
      <c r="F22" s="250"/>
      <c r="G22" s="251"/>
      <c r="H22" s="252"/>
      <c r="I22" s="250"/>
      <c r="J22" s="153"/>
      <c r="K22" s="154"/>
      <c r="L22" s="154"/>
      <c r="M22" s="154"/>
      <c r="N22" s="154"/>
      <c r="O22" s="154"/>
      <c r="P22" s="155"/>
      <c r="Q22" s="156"/>
      <c r="R22" s="157"/>
      <c r="S22" s="158"/>
      <c r="T22" s="158"/>
      <c r="U22" s="158"/>
      <c r="V22" s="255"/>
      <c r="W22" s="158"/>
      <c r="X22" s="158"/>
      <c r="Y22" s="160"/>
      <c r="Z22" s="160"/>
      <c r="AA22" s="254"/>
      <c r="AB22" s="149"/>
    </row>
    <row r="23" spans="1:28" ht="34.5" customHeight="1">
      <c r="A23" s="149"/>
      <c r="B23" s="149"/>
      <c r="C23" s="149"/>
      <c r="D23" s="149"/>
      <c r="E23" s="149"/>
      <c r="F23" s="250"/>
      <c r="G23" s="251"/>
      <c r="H23" s="252"/>
      <c r="I23" s="250"/>
      <c r="J23" s="153"/>
      <c r="K23" s="154"/>
      <c r="L23" s="154"/>
      <c r="M23" s="154"/>
      <c r="N23" s="154"/>
      <c r="O23" s="154"/>
      <c r="P23" s="155"/>
      <c r="Q23" s="156"/>
      <c r="R23" s="157"/>
      <c r="S23" s="158"/>
      <c r="T23" s="158"/>
      <c r="U23" s="158"/>
      <c r="V23" s="255"/>
      <c r="W23" s="158"/>
      <c r="X23" s="158"/>
      <c r="Y23" s="160"/>
      <c r="Z23" s="160"/>
      <c r="AA23" s="254"/>
      <c r="AB23" s="149"/>
    </row>
    <row r="24" spans="1:28" ht="34.5" customHeight="1">
      <c r="A24" s="149"/>
      <c r="B24" s="149"/>
      <c r="C24" s="149"/>
      <c r="D24" s="149"/>
      <c r="E24" s="149"/>
      <c r="F24" s="250"/>
      <c r="G24" s="251"/>
      <c r="H24" s="151"/>
      <c r="I24" s="250"/>
      <c r="J24" s="153"/>
      <c r="K24" s="154"/>
      <c r="L24" s="154"/>
      <c r="M24" s="154"/>
      <c r="N24" s="154"/>
      <c r="O24" s="154"/>
      <c r="P24" s="155"/>
      <c r="Q24" s="156"/>
      <c r="R24" s="157"/>
      <c r="S24" s="158"/>
      <c r="T24" s="158"/>
      <c r="U24" s="158"/>
      <c r="V24" s="255"/>
      <c r="W24" s="158"/>
      <c r="X24" s="158"/>
      <c r="Y24" s="160"/>
      <c r="Z24" s="160"/>
      <c r="AA24" s="254"/>
      <c r="AB24" s="149"/>
    </row>
    <row r="25" spans="1:28" ht="34.5" customHeight="1">
      <c r="A25" s="149"/>
      <c r="B25" s="149"/>
      <c r="C25" s="149"/>
      <c r="D25" s="149"/>
      <c r="E25" s="149"/>
      <c r="F25" s="250"/>
      <c r="G25" s="251"/>
      <c r="H25" s="151"/>
      <c r="I25" s="250"/>
      <c r="J25" s="153"/>
      <c r="K25" s="154"/>
      <c r="L25" s="154"/>
      <c r="M25" s="154"/>
      <c r="N25" s="154"/>
      <c r="O25" s="154"/>
      <c r="P25" s="155"/>
      <c r="Q25" s="156"/>
      <c r="R25" s="157"/>
      <c r="S25" s="158"/>
      <c r="T25" s="158"/>
      <c r="U25" s="158"/>
      <c r="V25" s="255"/>
      <c r="W25" s="158"/>
      <c r="X25" s="158"/>
      <c r="Y25" s="160"/>
      <c r="Z25" s="160"/>
      <c r="AA25" s="254"/>
      <c r="AB25" s="149"/>
    </row>
    <row r="26" spans="1:28" ht="34.5" customHeight="1">
      <c r="A26" s="149"/>
      <c r="B26" s="149"/>
      <c r="C26" s="149"/>
      <c r="D26" s="149"/>
      <c r="E26" s="149"/>
      <c r="F26" s="250"/>
      <c r="G26" s="251"/>
      <c r="H26" s="151"/>
      <c r="I26" s="250"/>
      <c r="J26" s="153"/>
      <c r="K26" s="154"/>
      <c r="L26" s="154"/>
      <c r="M26" s="154"/>
      <c r="N26" s="154"/>
      <c r="O26" s="154"/>
      <c r="P26" s="155"/>
      <c r="Q26" s="156"/>
      <c r="R26" s="157"/>
      <c r="S26" s="158"/>
      <c r="T26" s="158"/>
      <c r="U26" s="158"/>
      <c r="V26" s="255"/>
      <c r="W26" s="158"/>
      <c r="X26" s="158"/>
      <c r="Y26" s="160"/>
      <c r="Z26" s="160"/>
      <c r="AA26" s="254"/>
      <c r="AB26" s="149"/>
    </row>
    <row r="27" spans="1:28" ht="34.5" customHeight="1">
      <c r="A27" s="149"/>
      <c r="B27" s="149"/>
      <c r="C27" s="149"/>
      <c r="D27" s="149"/>
      <c r="E27" s="149"/>
      <c r="F27" s="250"/>
      <c r="G27" s="251"/>
      <c r="H27" s="151"/>
      <c r="I27" s="250"/>
      <c r="J27" s="153"/>
      <c r="K27" s="154"/>
      <c r="L27" s="154"/>
      <c r="M27" s="154"/>
      <c r="N27" s="154"/>
      <c r="O27" s="154"/>
      <c r="P27" s="155"/>
      <c r="Q27" s="156"/>
      <c r="R27" s="157"/>
      <c r="S27" s="158"/>
      <c r="T27" s="158"/>
      <c r="U27" s="158"/>
      <c r="V27" s="255"/>
      <c r="W27" s="158"/>
      <c r="X27" s="158"/>
      <c r="Y27" s="160"/>
      <c r="Z27" s="160"/>
      <c r="AA27" s="254"/>
      <c r="AB27" s="149"/>
    </row>
    <row r="28" spans="1:28" ht="34.5" customHeight="1">
      <c r="A28" s="149"/>
      <c r="B28" s="149"/>
      <c r="C28" s="149"/>
      <c r="D28" s="149"/>
      <c r="E28" s="149"/>
      <c r="F28" s="250"/>
      <c r="G28" s="251"/>
      <c r="H28" s="151"/>
      <c r="I28" s="250"/>
      <c r="J28" s="153"/>
      <c r="K28" s="154"/>
      <c r="L28" s="154"/>
      <c r="M28" s="154"/>
      <c r="N28" s="154"/>
      <c r="O28" s="154"/>
      <c r="P28" s="155"/>
      <c r="Q28" s="156"/>
      <c r="R28" s="157"/>
      <c r="S28" s="158"/>
      <c r="T28" s="158"/>
      <c r="U28" s="158"/>
      <c r="V28" s="255"/>
      <c r="W28" s="158"/>
      <c r="X28" s="158"/>
      <c r="Y28" s="160"/>
      <c r="Z28" s="160"/>
      <c r="AA28" s="254"/>
      <c r="AB28" s="149"/>
    </row>
    <row r="29" spans="1:28" ht="34.5" customHeight="1">
      <c r="A29" s="149"/>
      <c r="B29" s="149"/>
      <c r="C29" s="149"/>
      <c r="D29" s="149"/>
      <c r="E29" s="149"/>
      <c r="F29" s="250"/>
      <c r="G29" s="251"/>
      <c r="H29" s="151"/>
      <c r="I29" s="250"/>
      <c r="J29" s="153"/>
      <c r="K29" s="154"/>
      <c r="L29" s="154"/>
      <c r="M29" s="154"/>
      <c r="N29" s="154"/>
      <c r="O29" s="154"/>
      <c r="P29" s="155"/>
      <c r="Q29" s="156"/>
      <c r="R29" s="157"/>
      <c r="S29" s="158"/>
      <c r="T29" s="158"/>
      <c r="U29" s="158"/>
      <c r="V29" s="255"/>
      <c r="W29" s="158"/>
      <c r="X29" s="158"/>
      <c r="Y29" s="160"/>
      <c r="Z29" s="160"/>
      <c r="AA29" s="254"/>
      <c r="AB29" s="149"/>
    </row>
    <row r="30" spans="1:28" ht="34.5" customHeight="1">
      <c r="A30" s="149"/>
      <c r="B30" s="149"/>
      <c r="C30" s="149"/>
      <c r="D30" s="149"/>
      <c r="E30" s="149"/>
      <c r="F30" s="250"/>
      <c r="G30" s="251"/>
      <c r="H30" s="151"/>
      <c r="I30" s="250"/>
      <c r="J30" s="153"/>
      <c r="K30" s="154"/>
      <c r="L30" s="154"/>
      <c r="M30" s="154"/>
      <c r="N30" s="154"/>
      <c r="O30" s="154"/>
      <c r="P30" s="155"/>
      <c r="Q30" s="156"/>
      <c r="R30" s="157"/>
      <c r="S30" s="158"/>
      <c r="T30" s="158"/>
      <c r="U30" s="158"/>
      <c r="V30" s="255"/>
      <c r="W30" s="158"/>
      <c r="X30" s="158"/>
      <c r="Y30" s="160"/>
      <c r="Z30" s="160"/>
      <c r="AA30" s="254"/>
      <c r="AB30" s="149"/>
    </row>
    <row r="31" spans="1:28" ht="34.5" customHeight="1">
      <c r="A31" s="149"/>
      <c r="B31" s="149"/>
      <c r="C31" s="149"/>
      <c r="D31" s="149"/>
      <c r="E31" s="149"/>
      <c r="F31" s="250"/>
      <c r="G31" s="251"/>
      <c r="H31" s="151"/>
      <c r="I31" s="250"/>
      <c r="J31" s="153"/>
      <c r="K31" s="154"/>
      <c r="L31" s="154"/>
      <c r="M31" s="154"/>
      <c r="N31" s="154"/>
      <c r="O31" s="154"/>
      <c r="P31" s="155"/>
      <c r="Q31" s="156"/>
      <c r="R31" s="157"/>
      <c r="S31" s="158"/>
      <c r="T31" s="158"/>
      <c r="U31" s="158"/>
      <c r="V31" s="255"/>
      <c r="W31" s="158"/>
      <c r="X31" s="158"/>
      <c r="Y31" s="160"/>
      <c r="Z31" s="160"/>
      <c r="AA31" s="254"/>
      <c r="AB31" s="149"/>
    </row>
    <row r="32" spans="1:28" ht="34.5" customHeight="1">
      <c r="A32" s="149"/>
      <c r="B32" s="149"/>
      <c r="C32" s="149"/>
      <c r="D32" s="149"/>
      <c r="E32" s="149"/>
      <c r="F32" s="250"/>
      <c r="G32" s="251"/>
      <c r="H32" s="151"/>
      <c r="I32" s="250"/>
      <c r="J32" s="153"/>
      <c r="K32" s="154"/>
      <c r="L32" s="154"/>
      <c r="M32" s="154"/>
      <c r="N32" s="154"/>
      <c r="O32" s="154"/>
      <c r="P32" s="155"/>
      <c r="Q32" s="156"/>
      <c r="R32" s="157"/>
      <c r="S32" s="158"/>
      <c r="T32" s="158"/>
      <c r="U32" s="158"/>
      <c r="V32" s="255"/>
      <c r="W32" s="158"/>
      <c r="X32" s="158"/>
      <c r="Y32" s="160"/>
      <c r="Z32" s="160"/>
      <c r="AA32" s="254"/>
      <c r="AB32" s="149"/>
    </row>
    <row r="33" spans="1:28" ht="34.5" customHeight="1">
      <c r="A33" s="149"/>
      <c r="B33" s="149"/>
      <c r="C33" s="149"/>
      <c r="D33" s="149"/>
      <c r="E33" s="149"/>
      <c r="F33" s="250"/>
      <c r="G33" s="251"/>
      <c r="H33" s="151"/>
      <c r="I33" s="250"/>
      <c r="J33" s="153"/>
      <c r="K33" s="154"/>
      <c r="L33" s="154"/>
      <c r="M33" s="154"/>
      <c r="N33" s="154"/>
      <c r="O33" s="154"/>
      <c r="P33" s="155"/>
      <c r="Q33" s="156"/>
      <c r="R33" s="157"/>
      <c r="S33" s="158"/>
      <c r="T33" s="158"/>
      <c r="U33" s="158"/>
      <c r="V33" s="255"/>
      <c r="W33" s="158"/>
      <c r="X33" s="158"/>
      <c r="Y33" s="160"/>
      <c r="Z33" s="160"/>
      <c r="AA33" s="254"/>
      <c r="AB33" s="149"/>
    </row>
    <row r="34" spans="1:28" ht="34.5" customHeight="1">
      <c r="A34" s="149"/>
      <c r="B34" s="149"/>
      <c r="C34" s="149"/>
      <c r="D34" s="149"/>
      <c r="E34" s="149"/>
      <c r="F34" s="250"/>
      <c r="G34" s="251"/>
      <c r="H34" s="151"/>
      <c r="I34" s="250"/>
      <c r="J34" s="153"/>
      <c r="K34" s="154"/>
      <c r="L34" s="154"/>
      <c r="M34" s="154"/>
      <c r="N34" s="154"/>
      <c r="O34" s="154"/>
      <c r="P34" s="155"/>
      <c r="Q34" s="156"/>
      <c r="R34" s="157"/>
      <c r="S34" s="158"/>
      <c r="T34" s="158"/>
      <c r="U34" s="158"/>
      <c r="V34" s="255"/>
      <c r="W34" s="158"/>
      <c r="X34" s="158"/>
      <c r="Y34" s="160"/>
      <c r="Z34" s="160"/>
      <c r="AA34" s="254"/>
      <c r="AB34" s="149"/>
    </row>
    <row r="35" spans="1:28" ht="34.5" customHeight="1">
      <c r="A35" s="149"/>
      <c r="B35" s="149"/>
      <c r="C35" s="149"/>
      <c r="D35" s="149"/>
      <c r="E35" s="149"/>
      <c r="F35" s="250"/>
      <c r="G35" s="251"/>
      <c r="H35" s="151"/>
      <c r="I35" s="250"/>
      <c r="J35" s="153"/>
      <c r="K35" s="154"/>
      <c r="L35" s="154"/>
      <c r="M35" s="154"/>
      <c r="N35" s="154"/>
      <c r="O35" s="154"/>
      <c r="P35" s="155"/>
      <c r="Q35" s="156"/>
      <c r="R35" s="157"/>
      <c r="S35" s="158"/>
      <c r="T35" s="158"/>
      <c r="U35" s="158"/>
      <c r="V35" s="255"/>
      <c r="W35" s="158"/>
      <c r="X35" s="158"/>
      <c r="Y35" s="160"/>
      <c r="Z35" s="160"/>
      <c r="AA35" s="254"/>
      <c r="AB35" s="149"/>
    </row>
    <row r="36" spans="1:28" ht="34.5" customHeight="1">
      <c r="A36" s="149"/>
      <c r="B36" s="149"/>
      <c r="C36" s="149"/>
      <c r="D36" s="149"/>
      <c r="E36" s="149"/>
      <c r="F36" s="250"/>
      <c r="G36" s="251"/>
      <c r="H36" s="151"/>
      <c r="I36" s="250"/>
      <c r="J36" s="153"/>
      <c r="K36" s="154"/>
      <c r="L36" s="154"/>
      <c r="M36" s="154"/>
      <c r="N36" s="154"/>
      <c r="O36" s="154"/>
      <c r="P36" s="155"/>
      <c r="Q36" s="156"/>
      <c r="R36" s="157"/>
      <c r="S36" s="158"/>
      <c r="T36" s="158"/>
      <c r="U36" s="158"/>
      <c r="V36" s="255"/>
      <c r="W36" s="158"/>
      <c r="X36" s="158"/>
      <c r="Y36" s="160"/>
      <c r="Z36" s="160"/>
      <c r="AA36" s="254"/>
      <c r="AB36" s="149"/>
    </row>
    <row r="37" spans="1:28" ht="34.5" customHeight="1">
      <c r="A37" s="149"/>
      <c r="B37" s="149"/>
      <c r="C37" s="149"/>
      <c r="D37" s="149"/>
      <c r="E37" s="149"/>
      <c r="F37" s="250"/>
      <c r="G37" s="251"/>
      <c r="H37" s="151"/>
      <c r="I37" s="250"/>
      <c r="J37" s="153"/>
      <c r="K37" s="154"/>
      <c r="L37" s="154"/>
      <c r="M37" s="154"/>
      <c r="N37" s="154"/>
      <c r="O37" s="154"/>
      <c r="P37" s="155"/>
      <c r="Q37" s="156"/>
      <c r="R37" s="157"/>
      <c r="S37" s="158"/>
      <c r="T37" s="158"/>
      <c r="U37" s="158"/>
      <c r="V37" s="255"/>
      <c r="W37" s="158"/>
      <c r="X37" s="158"/>
      <c r="Y37" s="160"/>
      <c r="Z37" s="160"/>
      <c r="AA37" s="254"/>
      <c r="AB37" s="149"/>
    </row>
    <row r="38" spans="1:28" ht="34.5" customHeight="1">
      <c r="A38" s="149"/>
      <c r="B38" s="149"/>
      <c r="C38" s="149"/>
      <c r="D38" s="149"/>
      <c r="E38" s="149"/>
      <c r="F38" s="250"/>
      <c r="G38" s="251"/>
      <c r="H38" s="151"/>
      <c r="I38" s="250"/>
      <c r="J38" s="153"/>
      <c r="K38" s="154"/>
      <c r="L38" s="154"/>
      <c r="M38" s="154"/>
      <c r="N38" s="154"/>
      <c r="O38" s="154"/>
      <c r="P38" s="155"/>
      <c r="Q38" s="156"/>
      <c r="R38" s="157"/>
      <c r="S38" s="158"/>
      <c r="T38" s="158"/>
      <c r="U38" s="158"/>
      <c r="V38" s="255"/>
      <c r="W38" s="158"/>
      <c r="X38" s="158"/>
      <c r="Y38" s="160"/>
      <c r="Z38" s="160"/>
      <c r="AA38" s="254"/>
      <c r="AB38" s="149"/>
    </row>
    <row r="39" spans="1:28" ht="34.5" customHeight="1">
      <c r="A39" s="149"/>
      <c r="B39" s="149"/>
      <c r="C39" s="149"/>
      <c r="D39" s="149"/>
      <c r="E39" s="149"/>
      <c r="F39" s="149"/>
      <c r="G39" s="150"/>
      <c r="H39" s="151"/>
      <c r="I39" s="152"/>
      <c r="J39" s="153"/>
      <c r="K39" s="154"/>
      <c r="L39" s="154"/>
      <c r="M39" s="154"/>
      <c r="N39" s="154"/>
      <c r="O39" s="154"/>
      <c r="P39" s="155"/>
      <c r="Q39" s="156"/>
      <c r="R39" s="157"/>
      <c r="S39" s="158"/>
      <c r="T39" s="158"/>
      <c r="U39" s="158"/>
      <c r="V39" s="255"/>
      <c r="W39" s="158"/>
      <c r="X39" s="158"/>
      <c r="Y39" s="160"/>
      <c r="Z39" s="160"/>
      <c r="AA39" s="254"/>
      <c r="AB39" s="149"/>
    </row>
    <row r="40" spans="1:28" ht="34.5" customHeight="1">
      <c r="A40" s="149"/>
      <c r="B40" s="149"/>
      <c r="C40" s="149"/>
      <c r="D40" s="149"/>
      <c r="E40" s="149"/>
      <c r="F40" s="149"/>
      <c r="G40" s="150"/>
      <c r="H40" s="151"/>
      <c r="I40" s="152"/>
      <c r="J40" s="153"/>
      <c r="K40" s="154"/>
      <c r="L40" s="154"/>
      <c r="M40" s="154"/>
      <c r="N40" s="154"/>
      <c r="O40" s="154"/>
      <c r="P40" s="155"/>
      <c r="Q40" s="156"/>
      <c r="R40" s="157"/>
      <c r="S40" s="158"/>
      <c r="T40" s="158"/>
      <c r="U40" s="158"/>
      <c r="V40" s="255"/>
      <c r="W40" s="158"/>
      <c r="X40" s="158"/>
      <c r="Y40" s="160"/>
      <c r="Z40" s="160"/>
      <c r="AA40" s="254"/>
      <c r="AB40" s="149"/>
    </row>
    <row r="41" spans="1:28" ht="34.5" customHeight="1">
      <c r="A41" s="149"/>
      <c r="B41" s="149"/>
      <c r="C41" s="149"/>
      <c r="D41" s="149"/>
      <c r="E41" s="149"/>
      <c r="F41" s="149"/>
      <c r="G41" s="150"/>
      <c r="H41" s="151"/>
      <c r="I41" s="152"/>
      <c r="J41" s="153"/>
      <c r="K41" s="154"/>
      <c r="L41" s="154"/>
      <c r="M41" s="154"/>
      <c r="N41" s="154"/>
      <c r="O41" s="154"/>
      <c r="P41" s="155"/>
      <c r="Q41" s="156"/>
      <c r="R41" s="157"/>
      <c r="S41" s="158"/>
      <c r="T41" s="158"/>
      <c r="U41" s="158"/>
      <c r="V41" s="255"/>
      <c r="W41" s="158"/>
      <c r="X41" s="158"/>
      <c r="Y41" s="160"/>
      <c r="Z41" s="160"/>
      <c r="AA41" s="254"/>
      <c r="AB41" s="149"/>
    </row>
    <row r="42" spans="1:28" ht="34.5" customHeight="1">
      <c r="A42" s="149"/>
      <c r="B42" s="149"/>
      <c r="C42" s="149"/>
      <c r="D42" s="149"/>
      <c r="E42" s="149"/>
      <c r="F42" s="149"/>
      <c r="G42" s="150"/>
      <c r="H42" s="151"/>
      <c r="I42" s="152"/>
      <c r="J42" s="153"/>
      <c r="K42" s="154"/>
      <c r="L42" s="154"/>
      <c r="M42" s="154"/>
      <c r="N42" s="154"/>
      <c r="O42" s="154"/>
      <c r="P42" s="155"/>
      <c r="Q42" s="156"/>
      <c r="R42" s="157"/>
      <c r="S42" s="158"/>
      <c r="T42" s="158"/>
      <c r="U42" s="158"/>
      <c r="V42" s="255"/>
      <c r="W42" s="158"/>
      <c r="X42" s="158"/>
      <c r="Y42" s="160"/>
      <c r="Z42" s="160"/>
      <c r="AA42" s="254"/>
      <c r="AB42" s="149"/>
    </row>
    <row r="43" spans="1:28" ht="34.5" customHeight="1">
      <c r="A43" s="149"/>
      <c r="B43" s="149"/>
      <c r="C43" s="149"/>
      <c r="D43" s="149"/>
      <c r="E43" s="149"/>
      <c r="F43" s="149"/>
      <c r="G43" s="150"/>
      <c r="H43" s="151"/>
      <c r="I43" s="152"/>
      <c r="J43" s="153"/>
      <c r="K43" s="154"/>
      <c r="L43" s="154"/>
      <c r="M43" s="154"/>
      <c r="N43" s="154"/>
      <c r="O43" s="154"/>
      <c r="P43" s="155"/>
      <c r="Q43" s="156"/>
      <c r="R43" s="157"/>
      <c r="S43" s="158"/>
      <c r="T43" s="158"/>
      <c r="U43" s="158"/>
      <c r="V43" s="255"/>
      <c r="W43" s="158"/>
      <c r="X43" s="158"/>
      <c r="Y43" s="160"/>
      <c r="Z43" s="160"/>
      <c r="AA43" s="254"/>
      <c r="AB43" s="149"/>
    </row>
    <row r="44" spans="1:28" ht="34.5" customHeight="1">
      <c r="A44" s="149"/>
      <c r="B44" s="149"/>
      <c r="C44" s="149"/>
      <c r="D44" s="149"/>
      <c r="E44" s="149"/>
      <c r="F44" s="149"/>
      <c r="G44" s="150"/>
      <c r="H44" s="151"/>
      <c r="I44" s="152"/>
      <c r="J44" s="153"/>
      <c r="K44" s="154"/>
      <c r="L44" s="154"/>
      <c r="M44" s="154"/>
      <c r="N44" s="154"/>
      <c r="O44" s="154"/>
      <c r="P44" s="155"/>
      <c r="Q44" s="156"/>
      <c r="R44" s="157"/>
      <c r="S44" s="158"/>
      <c r="T44" s="158"/>
      <c r="U44" s="158"/>
      <c r="V44" s="255"/>
      <c r="W44" s="158"/>
      <c r="X44" s="158"/>
      <c r="Y44" s="160"/>
      <c r="Z44" s="160"/>
      <c r="AA44" s="254"/>
      <c r="AB44" s="149"/>
    </row>
    <row r="45" spans="1:28" ht="34.5" customHeight="1">
      <c r="A45" s="149"/>
      <c r="B45" s="149"/>
      <c r="C45" s="149"/>
      <c r="D45" s="149"/>
      <c r="E45" s="149"/>
      <c r="F45" s="149"/>
      <c r="G45" s="150"/>
      <c r="H45" s="151"/>
      <c r="I45" s="152"/>
      <c r="J45" s="153"/>
      <c r="K45" s="154"/>
      <c r="L45" s="154"/>
      <c r="M45" s="154"/>
      <c r="N45" s="154"/>
      <c r="O45" s="154"/>
      <c r="P45" s="155"/>
      <c r="Q45" s="156"/>
      <c r="R45" s="157"/>
      <c r="S45" s="158"/>
      <c r="T45" s="158"/>
      <c r="U45" s="158"/>
      <c r="V45" s="255"/>
      <c r="W45" s="158"/>
      <c r="X45" s="158"/>
      <c r="Y45" s="160"/>
      <c r="Z45" s="160"/>
      <c r="AA45" s="254"/>
      <c r="AB45" s="149"/>
    </row>
    <row r="46" spans="1:28" ht="34.5" customHeight="1">
      <c r="A46" s="149"/>
      <c r="B46" s="149"/>
      <c r="C46" s="149"/>
      <c r="D46" s="149"/>
      <c r="E46" s="149"/>
      <c r="F46" s="149"/>
      <c r="G46" s="150"/>
      <c r="H46" s="151"/>
      <c r="I46" s="152"/>
      <c r="J46" s="153"/>
      <c r="K46" s="154"/>
      <c r="L46" s="154"/>
      <c r="M46" s="154"/>
      <c r="N46" s="154"/>
      <c r="O46" s="154"/>
      <c r="P46" s="155"/>
      <c r="Q46" s="156"/>
      <c r="R46" s="157"/>
      <c r="S46" s="158"/>
      <c r="T46" s="158"/>
      <c r="U46" s="158"/>
      <c r="V46" s="255"/>
      <c r="W46" s="158"/>
      <c r="X46" s="158"/>
      <c r="Y46" s="160"/>
      <c r="Z46" s="160"/>
      <c r="AA46" s="254"/>
      <c r="AB46" s="149"/>
    </row>
    <row r="47" spans="1:28" ht="34.5" customHeight="1">
      <c r="A47" s="149"/>
      <c r="B47" s="149"/>
      <c r="C47" s="149"/>
      <c r="D47" s="149"/>
      <c r="E47" s="149"/>
      <c r="F47" s="149"/>
      <c r="G47" s="150"/>
      <c r="H47" s="151"/>
      <c r="I47" s="152"/>
      <c r="J47" s="153"/>
      <c r="K47" s="154"/>
      <c r="L47" s="154"/>
      <c r="M47" s="154"/>
      <c r="N47" s="154"/>
      <c r="O47" s="154"/>
      <c r="P47" s="155"/>
      <c r="Q47" s="156"/>
      <c r="R47" s="157"/>
      <c r="S47" s="158"/>
      <c r="T47" s="158"/>
      <c r="U47" s="158"/>
      <c r="V47" s="255"/>
      <c r="W47" s="158"/>
      <c r="X47" s="158"/>
      <c r="Y47" s="160"/>
      <c r="Z47" s="160"/>
      <c r="AA47" s="254"/>
      <c r="AB47" s="149"/>
    </row>
    <row r="48" spans="1:28" ht="34.5" customHeight="1">
      <c r="A48" s="149"/>
      <c r="B48" s="149"/>
      <c r="C48" s="149"/>
      <c r="D48" s="149"/>
      <c r="E48" s="149"/>
      <c r="F48" s="149"/>
      <c r="G48" s="150"/>
      <c r="H48" s="151"/>
      <c r="I48" s="152"/>
      <c r="J48" s="153"/>
      <c r="K48" s="154"/>
      <c r="L48" s="154"/>
      <c r="M48" s="154"/>
      <c r="N48" s="154"/>
      <c r="O48" s="154"/>
      <c r="P48" s="155"/>
      <c r="Q48" s="156"/>
      <c r="R48" s="157"/>
      <c r="S48" s="158"/>
      <c r="T48" s="158"/>
      <c r="U48" s="158"/>
      <c r="V48" s="255"/>
      <c r="W48" s="158"/>
      <c r="X48" s="158"/>
      <c r="Y48" s="160"/>
      <c r="Z48" s="160"/>
      <c r="AA48" s="254"/>
      <c r="AB48" s="149"/>
    </row>
    <row r="49" spans="1:28" ht="34.5" customHeight="1">
      <c r="A49" s="149"/>
      <c r="B49" s="149"/>
      <c r="C49" s="149"/>
      <c r="D49" s="149"/>
      <c r="E49" s="149"/>
      <c r="F49" s="149"/>
      <c r="G49" s="150"/>
      <c r="H49" s="151"/>
      <c r="I49" s="152"/>
      <c r="J49" s="153"/>
      <c r="K49" s="154"/>
      <c r="L49" s="154"/>
      <c r="M49" s="154"/>
      <c r="N49" s="154"/>
      <c r="O49" s="154"/>
      <c r="P49" s="155"/>
      <c r="Q49" s="156"/>
      <c r="R49" s="157"/>
      <c r="S49" s="158"/>
      <c r="T49" s="158"/>
      <c r="U49" s="158"/>
      <c r="V49" s="255"/>
      <c r="W49" s="158"/>
      <c r="X49" s="158"/>
      <c r="Y49" s="160"/>
      <c r="Z49" s="160"/>
      <c r="AA49" s="254"/>
      <c r="AB49" s="149"/>
    </row>
    <row r="50" spans="1:28" ht="34.5" customHeight="1">
      <c r="A50" s="149"/>
      <c r="B50" s="149"/>
      <c r="C50" s="149"/>
      <c r="D50" s="149"/>
      <c r="E50" s="149"/>
      <c r="F50" s="149"/>
      <c r="G50" s="150"/>
      <c r="H50" s="151"/>
      <c r="I50" s="152"/>
      <c r="J50" s="153"/>
      <c r="K50" s="154"/>
      <c r="L50" s="154"/>
      <c r="M50" s="154"/>
      <c r="N50" s="154"/>
      <c r="O50" s="154"/>
      <c r="P50" s="155"/>
      <c r="Q50" s="156"/>
      <c r="R50" s="157"/>
      <c r="S50" s="158"/>
      <c r="T50" s="158"/>
      <c r="U50" s="158"/>
      <c r="V50" s="255"/>
      <c r="W50" s="158"/>
      <c r="X50" s="158"/>
      <c r="Y50" s="160"/>
      <c r="Z50" s="160"/>
      <c r="AA50" s="254"/>
      <c r="AB50" s="149"/>
    </row>
    <row r="51" spans="1:28" ht="34.5" customHeight="1">
      <c r="A51" s="149"/>
      <c r="B51" s="149"/>
      <c r="C51" s="149"/>
      <c r="D51" s="149"/>
      <c r="E51" s="149"/>
      <c r="F51" s="149"/>
      <c r="G51" s="150"/>
      <c r="H51" s="151"/>
      <c r="I51" s="152"/>
      <c r="J51" s="153"/>
      <c r="K51" s="154"/>
      <c r="L51" s="154"/>
      <c r="M51" s="154"/>
      <c r="N51" s="154"/>
      <c r="O51" s="154"/>
      <c r="P51" s="155"/>
      <c r="Q51" s="156"/>
      <c r="R51" s="157"/>
      <c r="S51" s="158"/>
      <c r="T51" s="158"/>
      <c r="U51" s="158"/>
      <c r="V51" s="255"/>
      <c r="W51" s="158"/>
      <c r="X51" s="158"/>
      <c r="Y51" s="160"/>
      <c r="Z51" s="160"/>
      <c r="AA51" s="254"/>
      <c r="AB51" s="149"/>
    </row>
    <row r="52" spans="1:28" ht="34.5" customHeight="1">
      <c r="A52" s="149"/>
      <c r="B52" s="149"/>
      <c r="C52" s="149"/>
      <c r="D52" s="149"/>
      <c r="E52" s="149"/>
      <c r="F52" s="149"/>
      <c r="G52" s="150"/>
      <c r="H52" s="151"/>
      <c r="I52" s="152"/>
      <c r="J52" s="153"/>
      <c r="K52" s="154"/>
      <c r="L52" s="154"/>
      <c r="M52" s="154"/>
      <c r="N52" s="154"/>
      <c r="O52" s="154"/>
      <c r="P52" s="155"/>
      <c r="Q52" s="156"/>
      <c r="R52" s="157"/>
      <c r="S52" s="158"/>
      <c r="T52" s="158"/>
      <c r="U52" s="158"/>
      <c r="V52" s="255"/>
      <c r="W52" s="158"/>
      <c r="X52" s="158"/>
      <c r="Y52" s="160"/>
      <c r="Z52" s="160"/>
      <c r="AA52" s="254"/>
      <c r="AB52" s="149"/>
    </row>
    <row r="53" spans="1:28" ht="34.5" customHeight="1">
      <c r="A53" s="149"/>
      <c r="B53" s="149"/>
      <c r="C53" s="149"/>
      <c r="D53" s="149"/>
      <c r="E53" s="149"/>
      <c r="F53" s="149"/>
      <c r="G53" s="150"/>
      <c r="H53" s="151"/>
      <c r="I53" s="152"/>
      <c r="J53" s="153"/>
      <c r="K53" s="154"/>
      <c r="L53" s="154"/>
      <c r="M53" s="154"/>
      <c r="N53" s="154"/>
      <c r="O53" s="154"/>
      <c r="P53" s="155"/>
      <c r="Q53" s="156"/>
      <c r="R53" s="157"/>
      <c r="S53" s="158"/>
      <c r="T53" s="158"/>
      <c r="U53" s="158"/>
      <c r="V53" s="255"/>
      <c r="W53" s="158"/>
      <c r="X53" s="158"/>
      <c r="Y53" s="160"/>
      <c r="Z53" s="160"/>
      <c r="AA53" s="254"/>
      <c r="AB53" s="149"/>
    </row>
    <row r="54" spans="1:28" ht="34.5" customHeight="1">
      <c r="A54" s="149"/>
      <c r="B54" s="149"/>
      <c r="C54" s="149"/>
      <c r="D54" s="149"/>
      <c r="E54" s="149"/>
      <c r="F54" s="149"/>
      <c r="G54" s="150"/>
      <c r="H54" s="151"/>
      <c r="I54" s="152"/>
      <c r="J54" s="153"/>
      <c r="K54" s="154"/>
      <c r="L54" s="154"/>
      <c r="M54" s="154"/>
      <c r="N54" s="154"/>
      <c r="O54" s="154"/>
      <c r="P54" s="155"/>
      <c r="Q54" s="156"/>
      <c r="R54" s="157"/>
      <c r="S54" s="158"/>
      <c r="T54" s="158"/>
      <c r="U54" s="158"/>
      <c r="V54" s="255"/>
      <c r="W54" s="158"/>
      <c r="X54" s="158"/>
      <c r="Y54" s="160"/>
      <c r="Z54" s="160"/>
      <c r="AA54" s="254"/>
      <c r="AB54" s="149"/>
    </row>
    <row r="55" spans="1:28" ht="34.5" customHeight="1">
      <c r="A55" s="149"/>
      <c r="B55" s="149"/>
      <c r="C55" s="149"/>
      <c r="D55" s="149"/>
      <c r="E55" s="149"/>
      <c r="F55" s="149"/>
      <c r="G55" s="150"/>
      <c r="H55" s="151"/>
      <c r="I55" s="152"/>
      <c r="J55" s="153"/>
      <c r="K55" s="154"/>
      <c r="L55" s="154"/>
      <c r="M55" s="154"/>
      <c r="N55" s="154"/>
      <c r="O55" s="154"/>
      <c r="P55" s="155"/>
      <c r="Q55" s="156"/>
      <c r="R55" s="157"/>
      <c r="S55" s="158"/>
      <c r="T55" s="158"/>
      <c r="U55" s="158"/>
      <c r="V55" s="255"/>
      <c r="W55" s="158"/>
      <c r="X55" s="158"/>
      <c r="Y55" s="160"/>
      <c r="Z55" s="160"/>
      <c r="AA55" s="254"/>
      <c r="AB55" s="149"/>
    </row>
    <row r="56" spans="1:28" ht="34.5" customHeight="1">
      <c r="A56" s="149"/>
      <c r="B56" s="149"/>
      <c r="C56" s="149"/>
      <c r="D56" s="149"/>
      <c r="E56" s="149"/>
      <c r="F56" s="149"/>
      <c r="G56" s="150"/>
      <c r="H56" s="151"/>
      <c r="I56" s="152"/>
      <c r="J56" s="153"/>
      <c r="K56" s="154"/>
      <c r="L56" s="154"/>
      <c r="M56" s="154"/>
      <c r="N56" s="154"/>
      <c r="O56" s="154"/>
      <c r="P56" s="155"/>
      <c r="Q56" s="156"/>
      <c r="R56" s="157"/>
      <c r="S56" s="158"/>
      <c r="T56" s="158"/>
      <c r="U56" s="158"/>
      <c r="V56" s="255"/>
      <c r="W56" s="158"/>
      <c r="X56" s="158"/>
      <c r="Y56" s="160"/>
      <c r="Z56" s="160"/>
      <c r="AA56" s="254"/>
      <c r="AB56" s="149"/>
    </row>
    <row r="57" spans="1:28" ht="34.5" customHeight="1">
      <c r="A57" s="149"/>
      <c r="B57" s="149"/>
      <c r="C57" s="149"/>
      <c r="D57" s="149"/>
      <c r="E57" s="149"/>
      <c r="F57" s="149"/>
      <c r="G57" s="150"/>
      <c r="H57" s="151"/>
      <c r="I57" s="152"/>
      <c r="J57" s="153"/>
      <c r="K57" s="154"/>
      <c r="L57" s="154"/>
      <c r="M57" s="154"/>
      <c r="N57" s="154"/>
      <c r="O57" s="154"/>
      <c r="P57" s="155"/>
      <c r="Q57" s="156"/>
      <c r="R57" s="157"/>
      <c r="S57" s="158"/>
      <c r="T57" s="158"/>
      <c r="U57" s="158"/>
      <c r="V57" s="255"/>
      <c r="W57" s="158"/>
      <c r="X57" s="158"/>
      <c r="Y57" s="160"/>
      <c r="Z57" s="160"/>
      <c r="AA57" s="254"/>
      <c r="AB57" s="149"/>
    </row>
    <row r="58" spans="1:28" ht="34.5" customHeight="1">
      <c r="A58" s="149"/>
      <c r="B58" s="149"/>
      <c r="C58" s="149"/>
      <c r="D58" s="149"/>
      <c r="E58" s="149"/>
      <c r="F58" s="149"/>
      <c r="G58" s="150"/>
      <c r="H58" s="151"/>
      <c r="I58" s="152"/>
      <c r="J58" s="153"/>
      <c r="K58" s="154"/>
      <c r="L58" s="154"/>
      <c r="M58" s="154"/>
      <c r="N58" s="154"/>
      <c r="O58" s="154"/>
      <c r="P58" s="155"/>
      <c r="Q58" s="156"/>
      <c r="R58" s="157"/>
      <c r="S58" s="158"/>
      <c r="T58" s="158"/>
      <c r="U58" s="158"/>
      <c r="V58" s="255"/>
      <c r="W58" s="158"/>
      <c r="X58" s="158"/>
      <c r="Y58" s="160"/>
      <c r="Z58" s="160"/>
      <c r="AA58" s="254"/>
      <c r="AB58" s="149"/>
    </row>
    <row r="59" spans="1:28" ht="34.5" customHeight="1">
      <c r="A59" s="149"/>
      <c r="B59" s="149"/>
      <c r="C59" s="149"/>
      <c r="D59" s="149"/>
      <c r="E59" s="149"/>
      <c r="F59" s="149"/>
      <c r="G59" s="150"/>
      <c r="H59" s="151"/>
      <c r="I59" s="152"/>
      <c r="J59" s="153"/>
      <c r="K59" s="154"/>
      <c r="L59" s="154"/>
      <c r="M59" s="154"/>
      <c r="N59" s="154"/>
      <c r="O59" s="154"/>
      <c r="P59" s="155"/>
      <c r="Q59" s="156"/>
      <c r="R59" s="157"/>
      <c r="S59" s="158"/>
      <c r="T59" s="158"/>
      <c r="U59" s="158"/>
      <c r="V59" s="255"/>
      <c r="W59" s="158"/>
      <c r="X59" s="158"/>
      <c r="Y59" s="160"/>
      <c r="Z59" s="160"/>
      <c r="AA59" s="254"/>
      <c r="AB59" s="149"/>
    </row>
    <row r="60" spans="1:28" ht="34.5" customHeight="1">
      <c r="A60" s="149"/>
      <c r="B60" s="149"/>
      <c r="C60" s="149"/>
      <c r="D60" s="149"/>
      <c r="E60" s="149"/>
      <c r="F60" s="149"/>
      <c r="G60" s="150"/>
      <c r="H60" s="151"/>
      <c r="I60" s="152"/>
      <c r="J60" s="153"/>
      <c r="K60" s="154"/>
      <c r="L60" s="154"/>
      <c r="M60" s="154"/>
      <c r="N60" s="154"/>
      <c r="O60" s="154"/>
      <c r="P60" s="155"/>
      <c r="Q60" s="156"/>
      <c r="R60" s="157"/>
      <c r="S60" s="158"/>
      <c r="T60" s="158"/>
      <c r="U60" s="158"/>
      <c r="V60" s="255"/>
      <c r="W60" s="158"/>
      <c r="X60" s="158"/>
      <c r="Y60" s="160"/>
      <c r="Z60" s="160"/>
      <c r="AA60" s="254"/>
      <c r="AB60" s="149"/>
    </row>
    <row r="61" spans="1:28" ht="34.5" customHeight="1">
      <c r="A61" s="149"/>
      <c r="B61" s="149"/>
      <c r="C61" s="149"/>
      <c r="D61" s="149"/>
      <c r="E61" s="149"/>
      <c r="F61" s="149"/>
      <c r="G61" s="150"/>
      <c r="H61" s="151"/>
      <c r="I61" s="152"/>
      <c r="J61" s="153"/>
      <c r="K61" s="154"/>
      <c r="L61" s="154"/>
      <c r="M61" s="154"/>
      <c r="N61" s="154"/>
      <c r="O61" s="154"/>
      <c r="P61" s="155"/>
      <c r="Q61" s="156"/>
      <c r="R61" s="157"/>
      <c r="S61" s="158"/>
      <c r="T61" s="158"/>
      <c r="U61" s="158"/>
      <c r="V61" s="255"/>
      <c r="W61" s="158"/>
      <c r="X61" s="158"/>
      <c r="Y61" s="160"/>
      <c r="Z61" s="160"/>
      <c r="AA61" s="254"/>
      <c r="AB61" s="149"/>
    </row>
    <row r="62" spans="1:28" ht="34.5" customHeight="1">
      <c r="A62" s="149"/>
      <c r="B62" s="149"/>
      <c r="C62" s="149"/>
      <c r="D62" s="149"/>
      <c r="E62" s="149"/>
      <c r="F62" s="149"/>
      <c r="G62" s="150"/>
      <c r="H62" s="151"/>
      <c r="I62" s="152"/>
      <c r="J62" s="153"/>
      <c r="K62" s="154"/>
      <c r="L62" s="154"/>
      <c r="M62" s="154"/>
      <c r="N62" s="154"/>
      <c r="O62" s="154"/>
      <c r="P62" s="155"/>
      <c r="Q62" s="156"/>
      <c r="R62" s="157"/>
      <c r="S62" s="158"/>
      <c r="T62" s="158"/>
      <c r="U62" s="158"/>
      <c r="V62" s="255"/>
      <c r="W62" s="158"/>
      <c r="X62" s="158"/>
      <c r="Y62" s="160"/>
      <c r="Z62" s="160"/>
      <c r="AA62" s="254"/>
      <c r="AB62" s="149"/>
    </row>
    <row r="63" spans="1:28" ht="34.5" customHeight="1">
      <c r="A63" s="149"/>
      <c r="B63" s="149"/>
      <c r="C63" s="149"/>
      <c r="D63" s="149"/>
      <c r="E63" s="149"/>
      <c r="F63" s="149"/>
      <c r="G63" s="150"/>
      <c r="H63" s="151"/>
      <c r="I63" s="152"/>
      <c r="J63" s="153"/>
      <c r="K63" s="154"/>
      <c r="L63" s="154"/>
      <c r="M63" s="154"/>
      <c r="N63" s="154"/>
      <c r="O63" s="154"/>
      <c r="P63" s="155"/>
      <c r="Q63" s="156"/>
      <c r="R63" s="157"/>
      <c r="S63" s="158"/>
      <c r="T63" s="158"/>
      <c r="U63" s="158"/>
      <c r="V63" s="255"/>
      <c r="W63" s="158"/>
      <c r="X63" s="158"/>
      <c r="Y63" s="160"/>
      <c r="Z63" s="160"/>
      <c r="AA63" s="254"/>
      <c r="AB63" s="149"/>
    </row>
    <row r="64" spans="1:28" ht="34.5" customHeight="1">
      <c r="A64" s="149"/>
      <c r="B64" s="149"/>
      <c r="C64" s="149"/>
      <c r="D64" s="149"/>
      <c r="E64" s="149"/>
      <c r="F64" s="149"/>
      <c r="G64" s="150"/>
      <c r="H64" s="151"/>
      <c r="I64" s="152"/>
      <c r="J64" s="153"/>
      <c r="K64" s="154"/>
      <c r="L64" s="154"/>
      <c r="M64" s="154"/>
      <c r="N64" s="154"/>
      <c r="O64" s="154"/>
      <c r="P64" s="155"/>
      <c r="Q64" s="156"/>
      <c r="R64" s="157"/>
      <c r="S64" s="158"/>
      <c r="T64" s="158"/>
      <c r="U64" s="158"/>
      <c r="V64" s="255"/>
      <c r="W64" s="158"/>
      <c r="X64" s="158"/>
      <c r="Y64" s="160"/>
      <c r="Z64" s="160"/>
      <c r="AA64" s="254"/>
      <c r="AB64" s="149"/>
    </row>
    <row r="65" spans="1:28" ht="34.5" customHeight="1">
      <c r="A65" s="149"/>
      <c r="B65" s="149"/>
      <c r="C65" s="149"/>
      <c r="D65" s="149"/>
      <c r="E65" s="149"/>
      <c r="F65" s="149"/>
      <c r="G65" s="150"/>
      <c r="H65" s="151"/>
      <c r="I65" s="152"/>
      <c r="J65" s="153"/>
      <c r="K65" s="154"/>
      <c r="L65" s="154"/>
      <c r="M65" s="154"/>
      <c r="N65" s="154"/>
      <c r="O65" s="154"/>
      <c r="P65" s="155"/>
      <c r="Q65" s="156"/>
      <c r="R65" s="157"/>
      <c r="S65" s="158"/>
      <c r="T65" s="158"/>
      <c r="U65" s="158"/>
      <c r="V65" s="255"/>
      <c r="W65" s="158"/>
      <c r="X65" s="158"/>
      <c r="Y65" s="160"/>
      <c r="Z65" s="160"/>
      <c r="AA65" s="254"/>
      <c r="AB65" s="149"/>
    </row>
    <row r="66" spans="1:28" ht="34.5" customHeight="1">
      <c r="A66" s="149"/>
      <c r="B66" s="149"/>
      <c r="C66" s="149"/>
      <c r="D66" s="149"/>
      <c r="E66" s="149"/>
      <c r="F66" s="149"/>
      <c r="G66" s="150"/>
      <c r="H66" s="151"/>
      <c r="I66" s="152"/>
      <c r="J66" s="153"/>
      <c r="K66" s="154"/>
      <c r="L66" s="154"/>
      <c r="M66" s="154"/>
      <c r="N66" s="154"/>
      <c r="O66" s="154"/>
      <c r="P66" s="155"/>
      <c r="Q66" s="156"/>
      <c r="R66" s="157"/>
      <c r="S66" s="158"/>
      <c r="T66" s="158"/>
      <c r="U66" s="158"/>
      <c r="V66" s="255"/>
      <c r="W66" s="158"/>
      <c r="X66" s="158"/>
      <c r="Y66" s="160"/>
      <c r="Z66" s="160"/>
      <c r="AA66" s="254"/>
      <c r="AB66" s="149"/>
    </row>
    <row r="67" spans="1:28" ht="34.5" customHeight="1">
      <c r="A67" s="149"/>
      <c r="B67" s="149"/>
      <c r="C67" s="149"/>
      <c r="D67" s="149"/>
      <c r="E67" s="149"/>
      <c r="F67" s="149"/>
      <c r="G67" s="150"/>
      <c r="H67" s="151"/>
      <c r="I67" s="152"/>
      <c r="J67" s="153"/>
      <c r="K67" s="154"/>
      <c r="L67" s="154"/>
      <c r="M67" s="154"/>
      <c r="N67" s="154"/>
      <c r="O67" s="154"/>
      <c r="P67" s="155"/>
      <c r="Q67" s="156"/>
      <c r="R67" s="157"/>
      <c r="S67" s="158"/>
      <c r="T67" s="158"/>
      <c r="U67" s="158"/>
      <c r="V67" s="255"/>
      <c r="W67" s="158"/>
      <c r="X67" s="158"/>
      <c r="Y67" s="160"/>
      <c r="Z67" s="160"/>
      <c r="AA67" s="254"/>
      <c r="AB67" s="149"/>
    </row>
    <row r="68" spans="1:28" ht="34.5" customHeight="1">
      <c r="A68" s="149"/>
      <c r="B68" s="149"/>
      <c r="C68" s="149"/>
      <c r="D68" s="149"/>
      <c r="E68" s="149"/>
      <c r="F68" s="149"/>
      <c r="G68" s="150"/>
      <c r="H68" s="151"/>
      <c r="I68" s="152"/>
      <c r="J68" s="153"/>
      <c r="K68" s="154"/>
      <c r="L68" s="154"/>
      <c r="M68" s="154"/>
      <c r="N68" s="154"/>
      <c r="O68" s="154"/>
      <c r="P68" s="155"/>
      <c r="Q68" s="156"/>
      <c r="R68" s="157"/>
      <c r="S68" s="158"/>
      <c r="T68" s="158"/>
      <c r="U68" s="158"/>
      <c r="V68" s="255"/>
      <c r="W68" s="158"/>
      <c r="X68" s="158"/>
      <c r="Y68" s="160"/>
      <c r="Z68" s="160"/>
      <c r="AA68" s="254"/>
      <c r="AB68" s="149"/>
    </row>
    <row r="69" spans="1:28" ht="34.5" customHeight="1">
      <c r="A69" s="149"/>
      <c r="B69" s="149"/>
      <c r="C69" s="149"/>
      <c r="D69" s="149"/>
      <c r="E69" s="149"/>
      <c r="F69" s="149"/>
      <c r="G69" s="150"/>
      <c r="H69" s="151"/>
      <c r="I69" s="152"/>
      <c r="J69" s="153"/>
      <c r="K69" s="154"/>
      <c r="L69" s="154"/>
      <c r="M69" s="154"/>
      <c r="N69" s="154"/>
      <c r="O69" s="154"/>
      <c r="P69" s="155"/>
      <c r="Q69" s="156"/>
      <c r="R69" s="157"/>
      <c r="S69" s="158"/>
      <c r="T69" s="158"/>
      <c r="U69" s="158"/>
      <c r="V69" s="255"/>
      <c r="W69" s="158"/>
      <c r="X69" s="158"/>
      <c r="Y69" s="160"/>
      <c r="Z69" s="160"/>
      <c r="AA69" s="254"/>
      <c r="AB69" s="149"/>
    </row>
    <row r="70" spans="1:28" ht="34.5" customHeight="1">
      <c r="A70" s="149"/>
      <c r="B70" s="149"/>
      <c r="C70" s="149"/>
      <c r="D70" s="149"/>
      <c r="E70" s="149"/>
      <c r="F70" s="149"/>
      <c r="G70" s="150"/>
      <c r="H70" s="151"/>
      <c r="I70" s="152"/>
      <c r="J70" s="153"/>
      <c r="K70" s="154"/>
      <c r="L70" s="154"/>
      <c r="M70" s="154"/>
      <c r="N70" s="154"/>
      <c r="O70" s="154"/>
      <c r="P70" s="155"/>
      <c r="Q70" s="156"/>
      <c r="R70" s="157"/>
      <c r="S70" s="158"/>
      <c r="T70" s="158"/>
      <c r="U70" s="158"/>
      <c r="V70" s="255"/>
      <c r="W70" s="158"/>
      <c r="X70" s="158"/>
      <c r="Y70" s="160"/>
      <c r="Z70" s="160"/>
      <c r="AA70" s="254"/>
      <c r="AB70" s="149"/>
    </row>
    <row r="71" spans="1:28" ht="34.5" customHeight="1">
      <c r="A71" s="149"/>
      <c r="B71" s="149"/>
      <c r="C71" s="149"/>
      <c r="D71" s="149"/>
      <c r="E71" s="149"/>
      <c r="F71" s="149"/>
      <c r="G71" s="150"/>
      <c r="H71" s="151"/>
      <c r="I71" s="152"/>
      <c r="J71" s="153"/>
      <c r="K71" s="154"/>
      <c r="L71" s="154"/>
      <c r="M71" s="154"/>
      <c r="N71" s="154"/>
      <c r="O71" s="154"/>
      <c r="P71" s="155"/>
      <c r="Q71" s="156"/>
      <c r="R71" s="157"/>
      <c r="S71" s="158"/>
      <c r="T71" s="158"/>
      <c r="U71" s="158"/>
      <c r="V71" s="255"/>
      <c r="W71" s="158"/>
      <c r="X71" s="158"/>
      <c r="Y71" s="160"/>
      <c r="Z71" s="160"/>
      <c r="AA71" s="254"/>
      <c r="AB71" s="149"/>
    </row>
    <row r="72" spans="1:28" ht="34.5" customHeight="1">
      <c r="A72" s="149"/>
      <c r="B72" s="149"/>
      <c r="C72" s="149"/>
      <c r="D72" s="149"/>
      <c r="E72" s="149"/>
      <c r="F72" s="149"/>
      <c r="G72" s="150"/>
      <c r="H72" s="151"/>
      <c r="I72" s="152"/>
      <c r="J72" s="153"/>
      <c r="K72" s="154"/>
      <c r="L72" s="154"/>
      <c r="M72" s="154"/>
      <c r="N72" s="154"/>
      <c r="O72" s="154"/>
      <c r="P72" s="155"/>
      <c r="Q72" s="156"/>
      <c r="R72" s="157"/>
      <c r="S72" s="158"/>
      <c r="T72" s="158"/>
      <c r="U72" s="158"/>
      <c r="V72" s="255"/>
      <c r="W72" s="158"/>
      <c r="X72" s="158"/>
      <c r="Y72" s="160"/>
      <c r="Z72" s="160"/>
      <c r="AA72" s="254"/>
      <c r="AB72" s="149"/>
    </row>
    <row r="73" spans="1:28" ht="34.5" customHeight="1">
      <c r="A73" s="149"/>
      <c r="B73" s="149"/>
      <c r="C73" s="149"/>
      <c r="D73" s="149"/>
      <c r="E73" s="149"/>
      <c r="F73" s="149"/>
      <c r="G73" s="150"/>
      <c r="H73" s="151"/>
      <c r="I73" s="152"/>
      <c r="J73" s="153"/>
      <c r="K73" s="154"/>
      <c r="L73" s="154"/>
      <c r="M73" s="154"/>
      <c r="N73" s="154"/>
      <c r="O73" s="154"/>
      <c r="P73" s="155"/>
      <c r="Q73" s="156"/>
      <c r="R73" s="157"/>
      <c r="S73" s="158"/>
      <c r="T73" s="158"/>
      <c r="U73" s="158"/>
      <c r="V73" s="158"/>
      <c r="W73" s="158"/>
      <c r="X73" s="158"/>
      <c r="Y73" s="160"/>
      <c r="Z73" s="160"/>
      <c r="AA73" s="254"/>
      <c r="AB73" s="149"/>
    </row>
    <row r="74" spans="1:28" ht="34.5" customHeight="1">
      <c r="A74" s="149"/>
      <c r="B74" s="149"/>
      <c r="C74" s="149"/>
      <c r="D74" s="149"/>
      <c r="E74" s="149"/>
      <c r="F74" s="149"/>
      <c r="G74" s="150"/>
      <c r="H74" s="151"/>
      <c r="I74" s="152"/>
      <c r="J74" s="153"/>
      <c r="K74" s="154"/>
      <c r="L74" s="154"/>
      <c r="M74" s="154"/>
      <c r="N74" s="154"/>
      <c r="O74" s="154"/>
      <c r="P74" s="155"/>
      <c r="Q74" s="156"/>
      <c r="R74" s="157"/>
      <c r="S74" s="158"/>
      <c r="T74" s="158"/>
      <c r="U74" s="158"/>
      <c r="V74" s="158"/>
      <c r="W74" s="158"/>
      <c r="X74" s="158"/>
      <c r="Y74" s="160"/>
      <c r="Z74" s="160"/>
      <c r="AA74" s="254"/>
      <c r="AB74" s="149"/>
    </row>
    <row r="75" spans="1:28" ht="34.5" customHeight="1">
      <c r="A75" s="149"/>
      <c r="B75" s="149"/>
      <c r="C75" s="149"/>
      <c r="D75" s="149"/>
      <c r="E75" s="149"/>
      <c r="F75" s="149"/>
      <c r="G75" s="150"/>
      <c r="H75" s="151"/>
      <c r="I75" s="152"/>
      <c r="J75" s="153"/>
      <c r="K75" s="154"/>
      <c r="L75" s="154"/>
      <c r="M75" s="154"/>
      <c r="N75" s="154"/>
      <c r="O75" s="154"/>
      <c r="P75" s="155"/>
      <c r="Q75" s="156"/>
      <c r="R75" s="157"/>
      <c r="S75" s="158"/>
      <c r="T75" s="158"/>
      <c r="U75" s="158"/>
      <c r="V75" s="158"/>
      <c r="W75" s="158"/>
      <c r="X75" s="158"/>
      <c r="Y75" s="160"/>
      <c r="Z75" s="160"/>
      <c r="AA75" s="254"/>
      <c r="AB75" s="149"/>
    </row>
    <row r="76" spans="1:28" ht="34.5" customHeight="1">
      <c r="A76" s="149"/>
      <c r="B76" s="149"/>
      <c r="C76" s="149"/>
      <c r="D76" s="149"/>
      <c r="E76" s="149"/>
      <c r="F76" s="149"/>
      <c r="G76" s="150"/>
      <c r="H76" s="151"/>
      <c r="I76" s="152"/>
      <c r="J76" s="153"/>
      <c r="K76" s="154"/>
      <c r="L76" s="154"/>
      <c r="M76" s="154"/>
      <c r="N76" s="154"/>
      <c r="O76" s="154"/>
      <c r="P76" s="155"/>
      <c r="Q76" s="156"/>
      <c r="R76" s="157"/>
      <c r="S76" s="158"/>
      <c r="T76" s="158"/>
      <c r="U76" s="158"/>
      <c r="V76" s="158"/>
      <c r="W76" s="158"/>
      <c r="X76" s="158"/>
      <c r="Y76" s="160"/>
      <c r="Z76" s="160"/>
      <c r="AA76" s="254"/>
      <c r="AB76" s="149"/>
    </row>
    <row r="77" spans="1:28" ht="34.5" customHeight="1">
      <c r="A77" s="149"/>
      <c r="B77" s="149"/>
      <c r="C77" s="149"/>
      <c r="D77" s="149"/>
      <c r="E77" s="149"/>
      <c r="F77" s="149"/>
      <c r="G77" s="150"/>
      <c r="H77" s="151"/>
      <c r="I77" s="152"/>
      <c r="J77" s="153"/>
      <c r="K77" s="154"/>
      <c r="L77" s="154"/>
      <c r="M77" s="154"/>
      <c r="N77" s="154"/>
      <c r="O77" s="154"/>
      <c r="P77" s="155"/>
      <c r="Q77" s="156"/>
      <c r="R77" s="157"/>
      <c r="S77" s="158"/>
      <c r="T77" s="158"/>
      <c r="U77" s="158"/>
      <c r="V77" s="158"/>
      <c r="W77" s="158"/>
      <c r="X77" s="158"/>
      <c r="Y77" s="160"/>
      <c r="Z77" s="160"/>
      <c r="AA77" s="254"/>
      <c r="AB77" s="149"/>
    </row>
    <row r="78" spans="1:28" ht="34.5" customHeight="1">
      <c r="A78" s="149"/>
      <c r="B78" s="149"/>
      <c r="C78" s="149"/>
      <c r="D78" s="149"/>
      <c r="E78" s="149"/>
      <c r="F78" s="149"/>
      <c r="G78" s="150"/>
      <c r="H78" s="151"/>
      <c r="I78" s="152"/>
      <c r="J78" s="153"/>
      <c r="K78" s="154"/>
      <c r="L78" s="154"/>
      <c r="M78" s="154"/>
      <c r="N78" s="154"/>
      <c r="O78" s="154"/>
      <c r="P78" s="155"/>
      <c r="Q78" s="156"/>
      <c r="R78" s="157"/>
      <c r="S78" s="158"/>
      <c r="T78" s="158"/>
      <c r="U78" s="158"/>
      <c r="V78" s="158"/>
      <c r="W78" s="158"/>
      <c r="X78" s="158"/>
      <c r="Y78" s="160"/>
      <c r="Z78" s="160"/>
      <c r="AA78" s="254"/>
      <c r="AB78" s="149"/>
    </row>
    <row r="79" spans="1:28" ht="34.5" customHeight="1">
      <c r="A79" s="149"/>
      <c r="B79" s="149"/>
      <c r="C79" s="149"/>
      <c r="D79" s="149"/>
      <c r="E79" s="149"/>
      <c r="F79" s="149"/>
      <c r="G79" s="150"/>
      <c r="H79" s="151"/>
      <c r="I79" s="152"/>
      <c r="J79" s="153"/>
      <c r="K79" s="154"/>
      <c r="L79" s="154"/>
      <c r="M79" s="154"/>
      <c r="N79" s="154"/>
      <c r="O79" s="154"/>
      <c r="P79" s="155"/>
      <c r="Q79" s="156"/>
      <c r="R79" s="157"/>
      <c r="S79" s="158"/>
      <c r="T79" s="158"/>
      <c r="U79" s="158"/>
      <c r="V79" s="158"/>
      <c r="W79" s="158"/>
      <c r="X79" s="158"/>
      <c r="Y79" s="160"/>
      <c r="Z79" s="160"/>
      <c r="AA79" s="254"/>
      <c r="AB79" s="149"/>
    </row>
    <row r="80" spans="1:28" ht="34.5" customHeight="1">
      <c r="A80" s="149"/>
      <c r="B80" s="149"/>
      <c r="C80" s="149"/>
      <c r="D80" s="149"/>
      <c r="E80" s="149"/>
      <c r="F80" s="149"/>
      <c r="G80" s="150"/>
      <c r="H80" s="151"/>
      <c r="I80" s="152"/>
      <c r="J80" s="153"/>
      <c r="K80" s="154"/>
      <c r="L80" s="154"/>
      <c r="M80" s="154"/>
      <c r="N80" s="154"/>
      <c r="O80" s="154"/>
      <c r="P80" s="155"/>
      <c r="Q80" s="156"/>
      <c r="R80" s="157"/>
      <c r="S80" s="158"/>
      <c r="T80" s="158"/>
      <c r="U80" s="158"/>
      <c r="V80" s="158"/>
      <c r="W80" s="158"/>
      <c r="X80" s="158"/>
      <c r="Y80" s="160"/>
      <c r="Z80" s="160"/>
      <c r="AA80" s="254"/>
      <c r="AB80" s="149"/>
    </row>
    <row r="81" spans="1:28" ht="34.5" customHeight="1">
      <c r="A81" s="149"/>
      <c r="B81" s="149"/>
      <c r="C81" s="149"/>
      <c r="D81" s="149"/>
      <c r="E81" s="149"/>
      <c r="F81" s="149"/>
      <c r="G81" s="150"/>
      <c r="H81" s="151"/>
      <c r="I81" s="152"/>
      <c r="J81" s="153"/>
      <c r="K81" s="154"/>
      <c r="L81" s="154"/>
      <c r="M81" s="154"/>
      <c r="N81" s="154"/>
      <c r="O81" s="154"/>
      <c r="P81" s="155"/>
      <c r="Q81" s="156"/>
      <c r="R81" s="157"/>
      <c r="S81" s="158"/>
      <c r="T81" s="158"/>
      <c r="U81" s="158"/>
      <c r="V81" s="158"/>
      <c r="W81" s="158"/>
      <c r="X81" s="158"/>
      <c r="Y81" s="160"/>
      <c r="Z81" s="160"/>
      <c r="AA81" s="254"/>
      <c r="AB81" s="149"/>
    </row>
    <row r="82" spans="1:28" ht="34.5" customHeight="1">
      <c r="A82" s="149"/>
      <c r="B82" s="149"/>
      <c r="C82" s="149"/>
      <c r="D82" s="149"/>
      <c r="E82" s="149"/>
      <c r="F82" s="149"/>
      <c r="G82" s="150"/>
      <c r="H82" s="151"/>
      <c r="I82" s="152"/>
      <c r="J82" s="153"/>
      <c r="K82" s="154"/>
      <c r="L82" s="154"/>
      <c r="M82" s="154"/>
      <c r="N82" s="154"/>
      <c r="O82" s="154"/>
      <c r="P82" s="155"/>
      <c r="Q82" s="156"/>
      <c r="R82" s="157"/>
      <c r="S82" s="158"/>
      <c r="T82" s="158"/>
      <c r="U82" s="158"/>
      <c r="V82" s="158"/>
      <c r="W82" s="158"/>
      <c r="X82" s="158"/>
      <c r="Y82" s="160"/>
      <c r="Z82" s="160"/>
      <c r="AA82" s="254"/>
      <c r="AB82" s="149"/>
    </row>
    <row r="83" spans="1:28" ht="34.5" customHeight="1">
      <c r="A83" s="149"/>
      <c r="B83" s="149"/>
      <c r="C83" s="149"/>
      <c r="D83" s="149"/>
      <c r="E83" s="149"/>
      <c r="F83" s="149"/>
      <c r="G83" s="150"/>
      <c r="H83" s="151"/>
      <c r="I83" s="152"/>
      <c r="J83" s="153"/>
      <c r="K83" s="154"/>
      <c r="L83" s="154"/>
      <c r="M83" s="154"/>
      <c r="N83" s="154"/>
      <c r="O83" s="154"/>
      <c r="P83" s="155"/>
      <c r="Q83" s="156"/>
      <c r="R83" s="157"/>
      <c r="S83" s="158"/>
      <c r="T83" s="158"/>
      <c r="U83" s="158"/>
      <c r="V83" s="158"/>
      <c r="W83" s="158"/>
      <c r="X83" s="158"/>
      <c r="Y83" s="160"/>
      <c r="Z83" s="160"/>
      <c r="AA83" s="254"/>
      <c r="AB83" s="149"/>
    </row>
    <row r="84" spans="1:28" ht="34.5" customHeight="1">
      <c r="A84" s="149"/>
      <c r="B84" s="149"/>
      <c r="C84" s="149"/>
      <c r="D84" s="149"/>
      <c r="E84" s="149"/>
      <c r="F84" s="149"/>
      <c r="G84" s="150"/>
      <c r="H84" s="151"/>
      <c r="I84" s="152"/>
      <c r="J84" s="153"/>
      <c r="K84" s="154"/>
      <c r="L84" s="154"/>
      <c r="M84" s="154"/>
      <c r="N84" s="154"/>
      <c r="O84" s="154"/>
      <c r="P84" s="155"/>
      <c r="Q84" s="156"/>
      <c r="R84" s="157"/>
      <c r="S84" s="158"/>
      <c r="T84" s="158"/>
      <c r="U84" s="158"/>
      <c r="V84" s="158"/>
      <c r="W84" s="158"/>
      <c r="X84" s="158"/>
      <c r="Y84" s="160"/>
      <c r="Z84" s="160"/>
      <c r="AA84" s="254"/>
      <c r="AB84" s="149"/>
    </row>
    <row r="85" spans="1:28" ht="34.5" customHeight="1">
      <c r="A85" s="149"/>
      <c r="B85" s="149"/>
      <c r="C85" s="149"/>
      <c r="D85" s="149"/>
      <c r="E85" s="149"/>
      <c r="F85" s="149"/>
      <c r="G85" s="150"/>
      <c r="H85" s="151"/>
      <c r="I85" s="152"/>
      <c r="J85" s="153"/>
      <c r="K85" s="154"/>
      <c r="L85" s="154"/>
      <c r="M85" s="154"/>
      <c r="N85" s="154"/>
      <c r="O85" s="154"/>
      <c r="P85" s="155"/>
      <c r="Q85" s="156"/>
      <c r="R85" s="157"/>
      <c r="S85" s="158"/>
      <c r="T85" s="158"/>
      <c r="U85" s="158"/>
      <c r="V85" s="158"/>
      <c r="W85" s="158"/>
      <c r="X85" s="158"/>
      <c r="Y85" s="160"/>
      <c r="Z85" s="160"/>
      <c r="AA85" s="254"/>
      <c r="AB85" s="149"/>
    </row>
    <row r="86" spans="1:28" ht="21">
      <c r="A86" s="149"/>
      <c r="B86" s="149"/>
      <c r="C86" s="149"/>
      <c r="D86" s="149"/>
      <c r="E86" s="149"/>
      <c r="F86" s="149"/>
      <c r="G86" s="150"/>
      <c r="H86" s="151"/>
      <c r="I86" s="152"/>
      <c r="J86" s="153"/>
      <c r="K86" s="154"/>
      <c r="L86" s="154"/>
      <c r="M86" s="154"/>
      <c r="N86" s="154"/>
      <c r="O86" s="154"/>
      <c r="P86" s="155"/>
      <c r="Q86" s="156"/>
      <c r="R86" s="157"/>
      <c r="S86" s="158"/>
      <c r="T86" s="158"/>
      <c r="U86" s="158"/>
      <c r="V86" s="158"/>
      <c r="W86" s="158"/>
      <c r="X86" s="158"/>
      <c r="Y86" s="160"/>
      <c r="Z86" s="160"/>
      <c r="AA86" s="254"/>
      <c r="AB86" s="149"/>
    </row>
    <row r="87" spans="1:28" ht="21">
      <c r="A87" s="149"/>
      <c r="B87" s="149"/>
      <c r="C87" s="149"/>
      <c r="D87" s="149"/>
      <c r="E87" s="149"/>
      <c r="F87" s="149"/>
      <c r="G87" s="150"/>
      <c r="H87" s="151"/>
      <c r="I87" s="152"/>
      <c r="J87" s="153"/>
      <c r="K87" s="154"/>
      <c r="L87" s="154"/>
      <c r="M87" s="154"/>
      <c r="N87" s="154"/>
      <c r="O87" s="154"/>
      <c r="P87" s="155"/>
      <c r="Q87" s="156"/>
      <c r="R87" s="157"/>
      <c r="S87" s="158"/>
      <c r="T87" s="158"/>
      <c r="U87" s="158"/>
      <c r="V87" s="158"/>
      <c r="W87" s="158"/>
      <c r="X87" s="158"/>
      <c r="Y87" s="160"/>
      <c r="Z87" s="160"/>
      <c r="AA87" s="254"/>
      <c r="AB87" s="149"/>
    </row>
    <row r="88" spans="1:28" ht="21">
      <c r="A88" s="149"/>
      <c r="B88" s="149"/>
      <c r="C88" s="149"/>
      <c r="D88" s="149"/>
      <c r="E88" s="149"/>
      <c r="F88" s="149"/>
      <c r="G88" s="150"/>
      <c r="H88" s="151"/>
      <c r="I88" s="152"/>
      <c r="J88" s="153"/>
      <c r="K88" s="154"/>
      <c r="L88" s="154"/>
      <c r="M88" s="154"/>
      <c r="N88" s="154"/>
      <c r="O88" s="154"/>
      <c r="P88" s="155"/>
      <c r="Q88" s="156"/>
      <c r="R88" s="157"/>
      <c r="S88" s="158"/>
      <c r="T88" s="158"/>
      <c r="U88" s="158"/>
      <c r="V88" s="158"/>
      <c r="W88" s="158"/>
      <c r="X88" s="158"/>
      <c r="Y88" s="160"/>
      <c r="Z88" s="160"/>
      <c r="AA88" s="254"/>
      <c r="AB88" s="149"/>
    </row>
    <row r="89" spans="1:28" ht="21">
      <c r="A89" s="149"/>
      <c r="B89" s="149"/>
      <c r="C89" s="149"/>
      <c r="D89" s="149"/>
      <c r="E89" s="149"/>
      <c r="F89" s="149"/>
      <c r="G89" s="150"/>
      <c r="H89" s="151"/>
      <c r="I89" s="152"/>
      <c r="J89" s="153"/>
      <c r="K89" s="154"/>
      <c r="L89" s="154"/>
      <c r="M89" s="154"/>
      <c r="N89" s="154"/>
      <c r="O89" s="154"/>
      <c r="P89" s="155"/>
      <c r="Q89" s="156"/>
      <c r="R89" s="157"/>
      <c r="S89" s="158"/>
      <c r="T89" s="158"/>
      <c r="U89" s="158"/>
      <c r="V89" s="158"/>
      <c r="W89" s="158"/>
      <c r="X89" s="158"/>
      <c r="Y89" s="160"/>
      <c r="Z89" s="160"/>
      <c r="AA89" s="254"/>
      <c r="AB89" s="149"/>
    </row>
    <row r="90" spans="1:28" ht="21">
      <c r="A90" s="149"/>
      <c r="B90" s="149"/>
      <c r="C90" s="149"/>
      <c r="D90" s="149"/>
      <c r="E90" s="149"/>
      <c r="F90" s="149"/>
      <c r="G90" s="150"/>
      <c r="H90" s="151"/>
      <c r="I90" s="152"/>
      <c r="J90" s="153"/>
      <c r="K90" s="154"/>
      <c r="L90" s="154"/>
      <c r="M90" s="154"/>
      <c r="N90" s="154"/>
      <c r="O90" s="154"/>
      <c r="P90" s="155"/>
      <c r="Q90" s="156"/>
      <c r="R90" s="157"/>
      <c r="S90" s="158"/>
      <c r="T90" s="158"/>
      <c r="U90" s="158"/>
      <c r="V90" s="158"/>
      <c r="W90" s="158"/>
      <c r="X90" s="158"/>
      <c r="Y90" s="159"/>
      <c r="Z90" s="160"/>
      <c r="AA90" s="161"/>
      <c r="AB90" s="162"/>
    </row>
    <row r="91" spans="1:28" ht="21">
      <c r="A91" s="149"/>
      <c r="B91" s="149"/>
      <c r="C91" s="149"/>
      <c r="D91" s="149"/>
      <c r="E91" s="149"/>
      <c r="F91" s="149"/>
      <c r="G91" s="150"/>
      <c r="H91" s="151"/>
      <c r="I91" s="152"/>
      <c r="J91" s="153"/>
      <c r="K91" s="154"/>
      <c r="L91" s="154"/>
      <c r="M91" s="154"/>
      <c r="N91" s="154"/>
      <c r="O91" s="154"/>
      <c r="P91" s="155"/>
      <c r="Q91" s="156"/>
      <c r="R91" s="157"/>
      <c r="S91" s="164"/>
      <c r="T91" s="164"/>
      <c r="U91" s="164"/>
      <c r="V91" s="164"/>
      <c r="W91" s="164"/>
      <c r="X91" s="164"/>
      <c r="Y91" s="159"/>
      <c r="Z91" s="159"/>
      <c r="AA91" s="161"/>
      <c r="AB91" s="162"/>
    </row>
    <row r="92" spans="1:28" ht="21">
      <c r="A92" s="149"/>
      <c r="B92" s="149"/>
      <c r="C92" s="149"/>
      <c r="D92" s="149"/>
      <c r="E92" s="149"/>
      <c r="F92" s="149"/>
      <c r="G92" s="150"/>
      <c r="H92" s="151"/>
      <c r="I92" s="152"/>
      <c r="J92" s="153"/>
      <c r="K92" s="154"/>
      <c r="L92" s="154"/>
      <c r="M92" s="154"/>
      <c r="N92" s="154"/>
      <c r="O92" s="154"/>
      <c r="P92" s="155"/>
      <c r="Q92" s="156"/>
      <c r="R92" s="157"/>
      <c r="S92" s="164"/>
      <c r="T92" s="164"/>
      <c r="U92" s="164"/>
      <c r="V92" s="164"/>
      <c r="W92" s="164"/>
      <c r="X92" s="164"/>
      <c r="Y92" s="159"/>
      <c r="Z92" s="159"/>
      <c r="AA92" s="161"/>
      <c r="AB92" s="162"/>
    </row>
    <row r="93" spans="1:28" ht="21">
      <c r="A93" s="149"/>
      <c r="B93" s="149"/>
      <c r="C93" s="149"/>
      <c r="D93" s="149"/>
      <c r="E93" s="149"/>
      <c r="F93" s="149"/>
      <c r="G93" s="150"/>
      <c r="H93" s="151"/>
      <c r="I93" s="152"/>
      <c r="J93" s="153"/>
      <c r="K93" s="154"/>
      <c r="L93" s="154"/>
      <c r="M93" s="154"/>
      <c r="N93" s="154"/>
      <c r="O93" s="154"/>
      <c r="P93" s="155"/>
      <c r="Q93" s="156"/>
      <c r="R93" s="157"/>
      <c r="S93" s="164"/>
      <c r="T93" s="164"/>
      <c r="U93" s="164"/>
      <c r="V93" s="164"/>
      <c r="W93" s="164"/>
      <c r="X93" s="164"/>
      <c r="Y93" s="159"/>
      <c r="Z93" s="159"/>
      <c r="AA93" s="161"/>
      <c r="AB93" s="162"/>
    </row>
    <row r="94" spans="1:28" ht="21">
      <c r="A94" s="149"/>
      <c r="B94" s="149"/>
      <c r="C94" s="149"/>
      <c r="D94" s="149"/>
      <c r="E94" s="149"/>
      <c r="F94" s="149"/>
      <c r="G94" s="150"/>
      <c r="H94" s="151"/>
      <c r="I94" s="152"/>
      <c r="J94" s="153"/>
      <c r="K94" s="154"/>
      <c r="L94" s="154"/>
      <c r="M94" s="154"/>
      <c r="N94" s="154"/>
      <c r="O94" s="154"/>
      <c r="P94" s="155"/>
      <c r="Q94" s="156"/>
      <c r="R94" s="157"/>
      <c r="S94" s="164"/>
      <c r="T94" s="164"/>
      <c r="U94" s="164"/>
      <c r="V94" s="164"/>
      <c r="W94" s="164"/>
      <c r="X94" s="164"/>
      <c r="Y94" s="159"/>
      <c r="Z94" s="159"/>
      <c r="AA94" s="161"/>
      <c r="AB94" s="162"/>
    </row>
    <row r="95" spans="1:28" ht="21">
      <c r="A95" s="149"/>
      <c r="B95" s="149"/>
      <c r="C95" s="149"/>
      <c r="D95" s="149"/>
      <c r="E95" s="149"/>
      <c r="F95" s="149"/>
      <c r="G95" s="150"/>
      <c r="H95" s="151"/>
      <c r="I95" s="152"/>
      <c r="J95" s="153"/>
      <c r="K95" s="154"/>
      <c r="L95" s="154"/>
      <c r="M95" s="154"/>
      <c r="N95" s="154"/>
      <c r="O95" s="154"/>
      <c r="P95" s="155"/>
      <c r="Q95" s="156"/>
      <c r="R95" s="157"/>
      <c r="S95" s="164"/>
      <c r="T95" s="164"/>
      <c r="U95" s="164"/>
      <c r="V95" s="164"/>
      <c r="W95" s="164"/>
      <c r="X95" s="164"/>
      <c r="Y95" s="159"/>
      <c r="Z95" s="159"/>
      <c r="AA95" s="161"/>
      <c r="AB95" s="162"/>
    </row>
  </sheetData>
  <sheetProtection/>
  <mergeCells count="6">
    <mergeCell ref="S2:X2"/>
    <mergeCell ref="A4:I4"/>
    <mergeCell ref="J4:R4"/>
    <mergeCell ref="S4:U4"/>
    <mergeCell ref="V4:X4"/>
    <mergeCell ref="Y4:Z4"/>
  </mergeCells>
  <printOptions horizontalCentered="1"/>
  <pageMargins left="0.15748031496062992" right="0.1968503937007874" top="0.7480314960629921" bottom="0.7480314960629921" header="0.31496062992125984" footer="0.31496062992125984"/>
  <pageSetup horizontalDpi="600" verticalDpi="600" orientation="landscape" paperSize="5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/>
  </sheetPr>
  <dimension ref="A1:B25"/>
  <sheetViews>
    <sheetView zoomScalePageLayoutView="0" workbookViewId="0" topLeftCell="A10">
      <selection activeCell="N19" sqref="N19"/>
    </sheetView>
  </sheetViews>
  <sheetFormatPr defaultColWidth="9.00390625" defaultRowHeight="15"/>
  <cols>
    <col min="1" max="16384" width="9.00390625" style="2" customWidth="1"/>
  </cols>
  <sheetData>
    <row r="1" ht="23.25">
      <c r="A1" s="2" t="s">
        <v>179</v>
      </c>
    </row>
    <row r="3" ht="23.25">
      <c r="A3" s="1" t="s">
        <v>180</v>
      </c>
    </row>
    <row r="4" ht="23.25">
      <c r="B4" s="2" t="s">
        <v>185</v>
      </c>
    </row>
    <row r="5" ht="23.25">
      <c r="A5" s="2" t="s">
        <v>186</v>
      </c>
    </row>
    <row r="6" ht="23.25">
      <c r="A6" s="2" t="s">
        <v>187</v>
      </c>
    </row>
    <row r="7" spans="1:2" ht="23.25">
      <c r="A7" s="2" t="s">
        <v>188</v>
      </c>
      <c r="B7" s="2" t="s">
        <v>189</v>
      </c>
    </row>
    <row r="8" ht="23.25">
      <c r="B8" s="2" t="s">
        <v>189</v>
      </c>
    </row>
    <row r="9" ht="23.25">
      <c r="B9" s="2" t="s">
        <v>189</v>
      </c>
    </row>
    <row r="10" ht="23.25">
      <c r="B10" s="2" t="s">
        <v>189</v>
      </c>
    </row>
    <row r="11" ht="23.25">
      <c r="B11" s="2" t="s">
        <v>189</v>
      </c>
    </row>
    <row r="12" ht="23.25">
      <c r="B12" s="2" t="s">
        <v>189</v>
      </c>
    </row>
    <row r="13" ht="23.25">
      <c r="B13" s="2" t="s">
        <v>189</v>
      </c>
    </row>
    <row r="14" ht="23.25">
      <c r="A14" s="2" t="s">
        <v>190</v>
      </c>
    </row>
    <row r="15" ht="23.25">
      <c r="A15" s="2" t="s">
        <v>187</v>
      </c>
    </row>
    <row r="16" spans="1:2" ht="23.25">
      <c r="A16" s="2" t="s">
        <v>188</v>
      </c>
      <c r="B16" s="2" t="s">
        <v>189</v>
      </c>
    </row>
    <row r="17" ht="23.25">
      <c r="B17" s="2" t="s">
        <v>189</v>
      </c>
    </row>
    <row r="18" ht="23.25">
      <c r="B18" s="2" t="s">
        <v>189</v>
      </c>
    </row>
    <row r="19" ht="23.25">
      <c r="B19" s="2" t="s">
        <v>189</v>
      </c>
    </row>
    <row r="20" ht="23.25">
      <c r="B20" s="2" t="s">
        <v>189</v>
      </c>
    </row>
    <row r="21" ht="23.25">
      <c r="B21" s="2" t="s">
        <v>189</v>
      </c>
    </row>
    <row r="22" ht="23.25">
      <c r="B22" s="2" t="s">
        <v>189</v>
      </c>
    </row>
    <row r="25" ht="23.25">
      <c r="B2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AB97"/>
  <sheetViews>
    <sheetView tabSelected="1" zoomScale="75" zoomScaleNormal="75" zoomScalePageLayoutView="0" workbookViewId="0" topLeftCell="A1">
      <selection activeCell="V1" sqref="V1:X16384"/>
    </sheetView>
  </sheetViews>
  <sheetFormatPr defaultColWidth="9.140625" defaultRowHeight="15"/>
  <cols>
    <col min="1" max="1" width="47.7109375" style="4" customWidth="1"/>
    <col min="2" max="2" width="16.00390625" style="4" bestFit="1" customWidth="1"/>
    <col min="3" max="3" width="12.8515625" style="4" bestFit="1" customWidth="1"/>
    <col min="4" max="4" width="14.00390625" style="4" bestFit="1" customWidth="1"/>
    <col min="5" max="5" width="12.7109375" style="4" customWidth="1"/>
    <col min="6" max="6" width="13.421875" style="5" customWidth="1"/>
    <col min="7" max="7" width="8.00390625" style="4" bestFit="1" customWidth="1"/>
    <col min="8" max="8" width="8.57421875" style="4" bestFit="1" customWidth="1"/>
    <col min="9" max="9" width="13.57421875" style="4" customWidth="1"/>
    <col min="10" max="10" width="42.7109375" style="4" customWidth="1"/>
    <col min="11" max="11" width="16.00390625" style="4" bestFit="1" customWidth="1"/>
    <col min="12" max="12" width="10.7109375" style="4" bestFit="1" customWidth="1"/>
    <col min="13" max="13" width="11.28125" style="4" bestFit="1" customWidth="1"/>
    <col min="14" max="14" width="12.421875" style="4" bestFit="1" customWidth="1"/>
    <col min="15" max="15" width="14.00390625" style="4" bestFit="1" customWidth="1"/>
    <col min="16" max="16" width="8.00390625" style="4" bestFit="1" customWidth="1"/>
    <col min="17" max="17" width="8.57421875" style="4" bestFit="1" customWidth="1"/>
    <col min="18" max="18" width="14.00390625" style="4" bestFit="1" customWidth="1"/>
    <col min="19" max="19" width="9.7109375" style="5" customWidth="1"/>
    <col min="20" max="20" width="8.28125" style="5" customWidth="1"/>
    <col min="21" max="21" width="8.7109375" style="5" customWidth="1"/>
    <col min="22" max="22" width="14.00390625" style="5" hidden="1" customWidth="1"/>
    <col min="23" max="23" width="6.7109375" style="5" hidden="1" customWidth="1"/>
    <col min="24" max="24" width="13.140625" style="5" hidden="1" customWidth="1"/>
    <col min="25" max="26" width="5.7109375" style="4" hidden="1" customWidth="1"/>
    <col min="27" max="27" width="0" style="4" hidden="1" customWidth="1"/>
    <col min="28" max="16384" width="8.8515625" style="4" customWidth="1"/>
  </cols>
  <sheetData>
    <row r="1" ht="24" customHeight="1">
      <c r="U1" s="300" t="s">
        <v>191</v>
      </c>
    </row>
    <row r="2" spans="1:28" ht="23.25">
      <c r="A2" s="6" t="s">
        <v>0</v>
      </c>
      <c r="B2" s="7"/>
      <c r="C2" s="7"/>
      <c r="D2" s="7"/>
      <c r="E2" s="7"/>
      <c r="F2" s="8"/>
      <c r="G2" s="9"/>
      <c r="H2" s="10"/>
      <c r="I2" s="11"/>
      <c r="J2" s="6" t="s">
        <v>0</v>
      </c>
      <c r="K2" s="7"/>
      <c r="L2" s="7"/>
      <c r="M2" s="7"/>
      <c r="N2" s="7"/>
      <c r="O2" s="7"/>
      <c r="P2" s="12"/>
      <c r="Q2" s="13"/>
      <c r="R2" s="7"/>
      <c r="S2" s="540" t="s">
        <v>1</v>
      </c>
      <c r="T2" s="540"/>
      <c r="U2" s="540"/>
      <c r="V2" s="529"/>
      <c r="W2" s="529"/>
      <c r="X2" s="529"/>
      <c r="Y2" s="14"/>
      <c r="Z2" s="14"/>
      <c r="AA2" s="15"/>
      <c r="AB2" s="16"/>
    </row>
    <row r="3" spans="1:28" ht="23.25">
      <c r="A3" s="17"/>
      <c r="B3" s="18"/>
      <c r="C3" s="18"/>
      <c r="D3" s="18"/>
      <c r="E3" s="18"/>
      <c r="F3" s="18">
        <v>1</v>
      </c>
      <c r="G3" s="19">
        <v>2</v>
      </c>
      <c r="H3" s="20">
        <v>3</v>
      </c>
      <c r="I3" s="21">
        <v>4</v>
      </c>
      <c r="J3" s="22"/>
      <c r="K3" s="23"/>
      <c r="L3" s="23"/>
      <c r="M3" s="23"/>
      <c r="N3" s="23"/>
      <c r="O3" s="23">
        <v>1</v>
      </c>
      <c r="P3" s="24">
        <v>2</v>
      </c>
      <c r="Q3" s="25">
        <v>3</v>
      </c>
      <c r="R3" s="26">
        <v>4</v>
      </c>
      <c r="S3" s="27">
        <v>1</v>
      </c>
      <c r="T3" s="27">
        <v>2</v>
      </c>
      <c r="U3" s="28">
        <v>4</v>
      </c>
      <c r="V3" s="29">
        <v>1</v>
      </c>
      <c r="W3" s="29">
        <v>2</v>
      </c>
      <c r="X3" s="29">
        <v>4</v>
      </c>
      <c r="Y3" s="30"/>
      <c r="Z3" s="30"/>
      <c r="AA3" s="30"/>
      <c r="AB3" s="31"/>
    </row>
    <row r="4" spans="1:28" ht="23.25" customHeight="1">
      <c r="A4" s="543" t="s">
        <v>2</v>
      </c>
      <c r="B4" s="544"/>
      <c r="C4" s="544"/>
      <c r="D4" s="544"/>
      <c r="E4" s="544"/>
      <c r="F4" s="544"/>
      <c r="G4" s="544"/>
      <c r="H4" s="544"/>
      <c r="I4" s="545"/>
      <c r="J4" s="543" t="s">
        <v>3</v>
      </c>
      <c r="K4" s="544"/>
      <c r="L4" s="544"/>
      <c r="M4" s="544"/>
      <c r="N4" s="544"/>
      <c r="O4" s="544"/>
      <c r="P4" s="544"/>
      <c r="Q4" s="544"/>
      <c r="R4" s="545"/>
      <c r="S4" s="546" t="s">
        <v>4</v>
      </c>
      <c r="T4" s="547"/>
      <c r="U4" s="548"/>
      <c r="V4" s="546" t="s">
        <v>5</v>
      </c>
      <c r="W4" s="547"/>
      <c r="X4" s="548"/>
      <c r="Y4" s="541" t="s">
        <v>6</v>
      </c>
      <c r="Z4" s="542"/>
      <c r="AA4" s="15"/>
      <c r="AB4" s="16"/>
    </row>
    <row r="5" spans="1:28" ht="84">
      <c r="A5" s="32" t="s">
        <v>7</v>
      </c>
      <c r="B5" s="33" t="s">
        <v>8</v>
      </c>
      <c r="C5" s="33" t="s">
        <v>9</v>
      </c>
      <c r="D5" s="33" t="s">
        <v>10</v>
      </c>
      <c r="E5" s="33" t="s">
        <v>11</v>
      </c>
      <c r="F5" s="33" t="s">
        <v>12</v>
      </c>
      <c r="G5" s="34" t="s">
        <v>13</v>
      </c>
      <c r="H5" s="35" t="s">
        <v>14</v>
      </c>
      <c r="I5" s="33" t="s">
        <v>15</v>
      </c>
      <c r="J5" s="32" t="s">
        <v>16</v>
      </c>
      <c r="K5" s="36" t="s">
        <v>8</v>
      </c>
      <c r="L5" s="36" t="s">
        <v>9</v>
      </c>
      <c r="M5" s="36" t="s">
        <v>10</v>
      </c>
      <c r="N5" s="36" t="s">
        <v>11</v>
      </c>
      <c r="O5" s="36" t="s">
        <v>12</v>
      </c>
      <c r="P5" s="37" t="s">
        <v>13</v>
      </c>
      <c r="Q5" s="35" t="s">
        <v>14</v>
      </c>
      <c r="R5" s="33" t="s">
        <v>15</v>
      </c>
      <c r="S5" s="38" t="s">
        <v>17</v>
      </c>
      <c r="T5" s="38" t="s">
        <v>18</v>
      </c>
      <c r="U5" s="39" t="s">
        <v>19</v>
      </c>
      <c r="V5" s="38" t="s">
        <v>20</v>
      </c>
      <c r="W5" s="38" t="s">
        <v>21</v>
      </c>
      <c r="X5" s="38" t="s">
        <v>22</v>
      </c>
      <c r="Y5" s="40">
        <v>2556</v>
      </c>
      <c r="Z5" s="40">
        <v>2557</v>
      </c>
      <c r="AA5" s="41"/>
      <c r="AB5" s="42"/>
    </row>
    <row r="6" spans="1:28" s="54" customFormat="1" ht="34.5" customHeight="1" hidden="1" thickBot="1">
      <c r="A6" s="393" t="s">
        <v>110</v>
      </c>
      <c r="B6" s="403">
        <v>613855589.0280058</v>
      </c>
      <c r="C6" s="403">
        <v>1666713.4742009128</v>
      </c>
      <c r="D6" s="403">
        <v>51561346.544821925</v>
      </c>
      <c r="E6" s="403">
        <v>55442072.148383565</v>
      </c>
      <c r="F6" s="403">
        <v>722525721.195412</v>
      </c>
      <c r="G6" s="404"/>
      <c r="H6" s="405"/>
      <c r="I6" s="287"/>
      <c r="J6" s="393" t="s">
        <v>110</v>
      </c>
      <c r="K6" s="406" t="e">
        <f>SUM(#REF!)</f>
        <v>#REF!</v>
      </c>
      <c r="L6" s="406" t="e">
        <f>SUM(#REF!)</f>
        <v>#REF!</v>
      </c>
      <c r="M6" s="406" t="e">
        <f>SUM(#REF!)</f>
        <v>#REF!</v>
      </c>
      <c r="N6" s="406" t="e">
        <f>SUM(#REF!)</f>
        <v>#REF!</v>
      </c>
      <c r="O6" s="406" t="e">
        <f>SUM(#REF!)</f>
        <v>#REF!</v>
      </c>
      <c r="P6" s="407"/>
      <c r="Q6" s="405"/>
      <c r="R6" s="408"/>
      <c r="S6" s="292"/>
      <c r="T6" s="292"/>
      <c r="U6" s="292"/>
      <c r="V6" s="80"/>
      <c r="W6" s="79"/>
      <c r="X6" s="81"/>
      <c r="Y6" s="82"/>
      <c r="Z6" s="83"/>
      <c r="AA6" s="84"/>
      <c r="AB6" s="85"/>
    </row>
    <row r="7" spans="1:28" s="54" customFormat="1" ht="34.5" customHeight="1">
      <c r="A7" s="409" t="s">
        <v>111</v>
      </c>
      <c r="B7" s="109"/>
      <c r="C7" s="109"/>
      <c r="D7" s="109"/>
      <c r="E7" s="109"/>
      <c r="F7" s="85"/>
      <c r="G7" s="410"/>
      <c r="H7" s="411"/>
      <c r="I7" s="105"/>
      <c r="J7" s="412" t="s">
        <v>111</v>
      </c>
      <c r="K7" s="413"/>
      <c r="L7" s="413"/>
      <c r="M7" s="413"/>
      <c r="N7" s="413"/>
      <c r="O7" s="414"/>
      <c r="P7" s="415"/>
      <c r="Q7" s="411"/>
      <c r="R7" s="416"/>
      <c r="S7" s="107"/>
      <c r="T7" s="107"/>
      <c r="U7" s="107"/>
      <c r="V7" s="80"/>
      <c r="W7" s="79"/>
      <c r="X7" s="81"/>
      <c r="Y7" s="82"/>
      <c r="Z7" s="83"/>
      <c r="AA7" s="84"/>
      <c r="AB7" s="85"/>
    </row>
    <row r="8" spans="1:28" s="54" customFormat="1" ht="34.5" customHeight="1">
      <c r="A8" s="470" t="s">
        <v>164</v>
      </c>
      <c r="B8" s="471"/>
      <c r="C8" s="472"/>
      <c r="D8" s="472"/>
      <c r="E8" s="472"/>
      <c r="F8" s="471"/>
      <c r="G8" s="472"/>
      <c r="H8" s="473"/>
      <c r="I8" s="105"/>
      <c r="J8" s="470" t="s">
        <v>164</v>
      </c>
      <c r="K8" s="474"/>
      <c r="L8" s="416"/>
      <c r="M8" s="416"/>
      <c r="N8" s="416"/>
      <c r="O8" s="474"/>
      <c r="P8" s="475"/>
      <c r="Q8" s="476"/>
      <c r="R8" s="472"/>
      <c r="S8" s="477"/>
      <c r="T8" s="477"/>
      <c r="U8" s="477"/>
      <c r="V8" s="478"/>
      <c r="W8" s="477"/>
      <c r="X8" s="479"/>
      <c r="Y8" s="480"/>
      <c r="Z8" s="480"/>
      <c r="AA8" s="248"/>
      <c r="AB8" s="249"/>
    </row>
    <row r="9" spans="1:28" s="54" customFormat="1" ht="34.5" customHeight="1">
      <c r="A9" s="481" t="s">
        <v>165</v>
      </c>
      <c r="B9" s="92">
        <v>6305188.66001978</v>
      </c>
      <c r="C9" s="92">
        <v>4468.114777059361</v>
      </c>
      <c r="D9" s="92">
        <v>182389.42777162467</v>
      </c>
      <c r="E9" s="92">
        <v>19186.573569131506</v>
      </c>
      <c r="F9" s="92">
        <v>6511232.776137595</v>
      </c>
      <c r="G9" s="482">
        <v>1</v>
      </c>
      <c r="H9" s="380" t="s">
        <v>43</v>
      </c>
      <c r="I9" s="73">
        <v>117191.60763420277</v>
      </c>
      <c r="J9" s="483"/>
      <c r="K9" s="231"/>
      <c r="L9" s="231"/>
      <c r="M9" s="231"/>
      <c r="N9" s="372"/>
      <c r="O9" s="231"/>
      <c r="P9" s="484"/>
      <c r="Q9" s="273"/>
      <c r="R9" s="270"/>
      <c r="S9" s="79">
        <f aca="true" t="shared" si="0" ref="S9:T12">V9/F9*100</f>
        <v>-100</v>
      </c>
      <c r="T9" s="79">
        <f t="shared" si="0"/>
        <v>-100</v>
      </c>
      <c r="U9" s="79">
        <f>X9/I9*100</f>
        <v>-100</v>
      </c>
      <c r="V9" s="80">
        <f aca="true" t="shared" si="1" ref="V9:W14">O9-F9</f>
        <v>-6511232.776137595</v>
      </c>
      <c r="W9" s="79">
        <f t="shared" si="1"/>
        <v>-1</v>
      </c>
      <c r="X9" s="81">
        <f aca="true" t="shared" si="2" ref="X9:X14">R9-I9</f>
        <v>-117191.60763420277</v>
      </c>
      <c r="Y9" s="82" t="s">
        <v>166</v>
      </c>
      <c r="Z9" s="82" t="s">
        <v>166</v>
      </c>
      <c r="AA9" s="485"/>
      <c r="AB9" s="203"/>
    </row>
    <row r="10" spans="1:28" s="54" customFormat="1" ht="34.5" customHeight="1">
      <c r="A10" s="481" t="s">
        <v>167</v>
      </c>
      <c r="B10" s="92">
        <v>3897744.6062709396</v>
      </c>
      <c r="C10" s="92">
        <v>4995.097570776255</v>
      </c>
      <c r="D10" s="92">
        <v>203900.98129863013</v>
      </c>
      <c r="E10" s="92">
        <v>21449.495326027394</v>
      </c>
      <c r="F10" s="92">
        <v>4128090.1804663735</v>
      </c>
      <c r="G10" s="482">
        <v>1</v>
      </c>
      <c r="H10" s="380" t="s">
        <v>43</v>
      </c>
      <c r="I10" s="73">
        <v>4977584.435520758</v>
      </c>
      <c r="J10" s="329"/>
      <c r="K10" s="372"/>
      <c r="L10" s="372"/>
      <c r="M10" s="372"/>
      <c r="N10" s="372"/>
      <c r="O10" s="231"/>
      <c r="P10" s="441"/>
      <c r="Q10" s="424"/>
      <c r="R10" s="270"/>
      <c r="S10" s="79">
        <f t="shared" si="0"/>
        <v>-100</v>
      </c>
      <c r="T10" s="79">
        <f t="shared" si="0"/>
        <v>-100</v>
      </c>
      <c r="U10" s="79">
        <f>X10/I10*100</f>
        <v>-100</v>
      </c>
      <c r="V10" s="80">
        <f t="shared" si="1"/>
        <v>-4128090.1804663735</v>
      </c>
      <c r="W10" s="79">
        <f t="shared" si="1"/>
        <v>-1</v>
      </c>
      <c r="X10" s="81">
        <f t="shared" si="2"/>
        <v>-4977584.435520758</v>
      </c>
      <c r="Y10" s="83" t="s">
        <v>166</v>
      </c>
      <c r="Z10" s="82" t="s">
        <v>166</v>
      </c>
      <c r="AA10" s="485"/>
      <c r="AB10" s="203"/>
    </row>
    <row r="11" spans="1:28" s="54" customFormat="1" ht="34.5" customHeight="1">
      <c r="A11" s="486" t="s">
        <v>168</v>
      </c>
      <c r="B11" s="487">
        <v>4416808.135141974</v>
      </c>
      <c r="C11" s="487">
        <v>12160.565036054793</v>
      </c>
      <c r="D11" s="487">
        <v>496396.938971515</v>
      </c>
      <c r="E11" s="487">
        <v>52218.79637121369</v>
      </c>
      <c r="F11" s="487">
        <v>4977584.435520758</v>
      </c>
      <c r="G11" s="488">
        <v>1</v>
      </c>
      <c r="H11" s="489" t="s">
        <v>114</v>
      </c>
      <c r="I11" s="342">
        <v>4977584.435520758</v>
      </c>
      <c r="J11" s="423" t="s">
        <v>168</v>
      </c>
      <c r="K11" s="75">
        <v>6234977.49553604</v>
      </c>
      <c r="L11" s="75">
        <v>12343.3450115584</v>
      </c>
      <c r="M11" s="75">
        <v>464500.89791143226</v>
      </c>
      <c r="N11" s="75">
        <v>52793.68248762433</v>
      </c>
      <c r="O11" s="466">
        <v>6764615.420946655</v>
      </c>
      <c r="P11" s="434">
        <v>1</v>
      </c>
      <c r="Q11" s="428" t="s">
        <v>114</v>
      </c>
      <c r="R11" s="75">
        <f>O11/P11</f>
        <v>6764615.420946655</v>
      </c>
      <c r="S11" s="79">
        <f t="shared" si="0"/>
        <v>35.901570502217645</v>
      </c>
      <c r="T11" s="79">
        <f t="shared" si="0"/>
        <v>0</v>
      </c>
      <c r="U11" s="79">
        <f>X11/I11*100</f>
        <v>35.901570502217645</v>
      </c>
      <c r="V11" s="80">
        <f t="shared" si="1"/>
        <v>1787030.985425897</v>
      </c>
      <c r="W11" s="79">
        <f t="shared" si="1"/>
        <v>0</v>
      </c>
      <c r="X11" s="81">
        <f t="shared" si="2"/>
        <v>1787030.985425897</v>
      </c>
      <c r="Y11" s="83" t="s">
        <v>166</v>
      </c>
      <c r="Z11" s="82" t="s">
        <v>166</v>
      </c>
      <c r="AA11" s="84"/>
      <c r="AB11" s="85"/>
    </row>
    <row r="12" spans="1:28" s="54" customFormat="1" ht="34.5" customHeight="1">
      <c r="A12" s="490" t="s">
        <v>169</v>
      </c>
      <c r="B12" s="225">
        <v>1251737.411325297</v>
      </c>
      <c r="C12" s="225">
        <v>3351.7104699908673</v>
      </c>
      <c r="D12" s="225">
        <v>136817.5584513808</v>
      </c>
      <c r="E12" s="225">
        <v>14392.611363764381</v>
      </c>
      <c r="F12" s="225">
        <v>1406299.2916104333</v>
      </c>
      <c r="G12" s="491">
        <v>12</v>
      </c>
      <c r="H12" s="276" t="s">
        <v>170</v>
      </c>
      <c r="I12" s="90">
        <v>6511232.776137595</v>
      </c>
      <c r="J12" s="423" t="s">
        <v>169</v>
      </c>
      <c r="K12" s="75">
        <v>2747463.985665812</v>
      </c>
      <c r="L12" s="75">
        <v>4069.967814621959</v>
      </c>
      <c r="M12" s="75">
        <v>153159.75552755335</v>
      </c>
      <c r="N12" s="75">
        <v>17407.64665808154</v>
      </c>
      <c r="O12" s="492">
        <v>2922101.355666069</v>
      </c>
      <c r="P12" s="434">
        <v>12</v>
      </c>
      <c r="Q12" s="428" t="s">
        <v>170</v>
      </c>
      <c r="R12" s="75">
        <f>O12/P12</f>
        <v>243508.44630550573</v>
      </c>
      <c r="S12" s="79">
        <f t="shared" si="0"/>
        <v>107.78659088420677</v>
      </c>
      <c r="T12" s="79">
        <f t="shared" si="0"/>
        <v>0</v>
      </c>
      <c r="U12" s="79">
        <f>X12/I12*100</f>
        <v>-96.26017906781159</v>
      </c>
      <c r="V12" s="80">
        <f t="shared" si="1"/>
        <v>1515802.0640556356</v>
      </c>
      <c r="W12" s="79">
        <f t="shared" si="1"/>
        <v>0</v>
      </c>
      <c r="X12" s="81">
        <f t="shared" si="2"/>
        <v>-6267724.329832089</v>
      </c>
      <c r="Y12" s="83" t="s">
        <v>166</v>
      </c>
      <c r="Z12" s="82" t="s">
        <v>166</v>
      </c>
      <c r="AA12" s="485"/>
      <c r="AB12" s="203"/>
    </row>
    <row r="13" spans="1:28" s="54" customFormat="1" ht="34.5" customHeight="1">
      <c r="A13" s="493"/>
      <c r="B13" s="494"/>
      <c r="C13" s="494"/>
      <c r="D13" s="494"/>
      <c r="E13" s="494"/>
      <c r="F13" s="494"/>
      <c r="G13" s="495"/>
      <c r="H13" s="496"/>
      <c r="I13" s="497"/>
      <c r="J13" s="423" t="s">
        <v>171</v>
      </c>
      <c r="K13" s="75">
        <v>4310422.1093641445</v>
      </c>
      <c r="L13" s="75">
        <v>4470.292517699529</v>
      </c>
      <c r="M13" s="75">
        <v>168224.64951387007</v>
      </c>
      <c r="N13" s="75">
        <v>19119.874198220707</v>
      </c>
      <c r="O13" s="492">
        <v>4502236.925593935</v>
      </c>
      <c r="P13" s="434">
        <v>1</v>
      </c>
      <c r="Q13" s="428" t="s">
        <v>138</v>
      </c>
      <c r="R13" s="75">
        <f>O13/P13</f>
        <v>4502236.925593935</v>
      </c>
      <c r="S13" s="79">
        <v>100</v>
      </c>
      <c r="T13" s="79">
        <v>100</v>
      </c>
      <c r="U13" s="79">
        <v>100</v>
      </c>
      <c r="V13" s="80">
        <f t="shared" si="1"/>
        <v>4502236.925593935</v>
      </c>
      <c r="W13" s="79">
        <f t="shared" si="1"/>
        <v>1</v>
      </c>
      <c r="X13" s="81">
        <f t="shared" si="2"/>
        <v>4502236.925593935</v>
      </c>
      <c r="Y13" s="83"/>
      <c r="Z13" s="82"/>
      <c r="AA13" s="485"/>
      <c r="AB13" s="203"/>
    </row>
    <row r="14" spans="1:28" s="54" customFormat="1" ht="34.5" customHeight="1">
      <c r="A14" s="493"/>
      <c r="B14" s="494"/>
      <c r="C14" s="494"/>
      <c r="D14" s="494"/>
      <c r="E14" s="494"/>
      <c r="F14" s="494"/>
      <c r="G14" s="495"/>
      <c r="H14" s="496"/>
      <c r="I14" s="497"/>
      <c r="J14" s="423" t="s">
        <v>172</v>
      </c>
      <c r="K14" s="75">
        <v>11618489.579274291</v>
      </c>
      <c r="L14" s="75">
        <v>4470.292517699529</v>
      </c>
      <c r="M14" s="75">
        <v>168224.64951387007</v>
      </c>
      <c r="N14" s="75">
        <v>19119.874198220707</v>
      </c>
      <c r="O14" s="466">
        <v>11810304.395504082</v>
      </c>
      <c r="P14" s="434">
        <v>4</v>
      </c>
      <c r="Q14" s="498" t="s">
        <v>60</v>
      </c>
      <c r="R14" s="75">
        <f>O14/P14</f>
        <v>2952576.0988760204</v>
      </c>
      <c r="S14" s="79">
        <v>100</v>
      </c>
      <c r="T14" s="79">
        <v>100</v>
      </c>
      <c r="U14" s="79">
        <v>100</v>
      </c>
      <c r="V14" s="80">
        <f t="shared" si="1"/>
        <v>11810304.395504082</v>
      </c>
      <c r="W14" s="79">
        <f t="shared" si="1"/>
        <v>4</v>
      </c>
      <c r="X14" s="81">
        <f t="shared" si="2"/>
        <v>2952576.0988760204</v>
      </c>
      <c r="Y14" s="83"/>
      <c r="Z14" s="82"/>
      <c r="AA14" s="485"/>
      <c r="AB14" s="203"/>
    </row>
    <row r="15" spans="1:28" s="54" customFormat="1" ht="34.5" customHeight="1" thickBot="1">
      <c r="A15" s="125" t="s">
        <v>177</v>
      </c>
      <c r="B15" s="126">
        <f>SUM(B9:B14)</f>
        <v>15871478.81275799</v>
      </c>
      <c r="C15" s="126">
        <f>SUM(C9:C14)</f>
        <v>24975.487853881277</v>
      </c>
      <c r="D15" s="126">
        <f>SUM(D9:D14)</f>
        <v>1019504.9064931506</v>
      </c>
      <c r="E15" s="126">
        <f>SUM(E9:E14)</f>
        <v>107247.47663013698</v>
      </c>
      <c r="F15" s="126">
        <f>SUM(F9:F14)</f>
        <v>17023206.683735162</v>
      </c>
      <c r="G15" s="71"/>
      <c r="H15" s="118"/>
      <c r="I15" s="73"/>
      <c r="J15" s="125" t="s">
        <v>177</v>
      </c>
      <c r="K15" s="127">
        <f>SUM(K11:K14)</f>
        <v>24911353.169840287</v>
      </c>
      <c r="L15" s="127">
        <f>SUM(L11:L14)</f>
        <v>25353.89786157941</v>
      </c>
      <c r="M15" s="127">
        <f>SUM(M11:M14)</f>
        <v>954109.9524667256</v>
      </c>
      <c r="N15" s="127">
        <f>SUM(N11:N14)</f>
        <v>108441.07754214728</v>
      </c>
      <c r="O15" s="127">
        <f>SUM(O11:O14)</f>
        <v>25999258.09771074</v>
      </c>
      <c r="P15" s="467"/>
      <c r="Q15" s="499"/>
      <c r="R15" s="130"/>
      <c r="S15" s="79"/>
      <c r="T15" s="79"/>
      <c r="U15" s="79"/>
      <c r="V15" s="80"/>
      <c r="W15" s="79"/>
      <c r="X15" s="81"/>
      <c r="Y15" s="83"/>
      <c r="Z15" s="82"/>
      <c r="AA15" s="485"/>
      <c r="AB15" s="203"/>
    </row>
    <row r="16" spans="1:28" ht="34.5" customHeight="1" thickTop="1">
      <c r="A16" s="149"/>
      <c r="B16" s="149"/>
      <c r="C16" s="149"/>
      <c r="D16" s="149"/>
      <c r="E16" s="149"/>
      <c r="F16" s="250"/>
      <c r="G16" s="251"/>
      <c r="H16" s="151"/>
      <c r="I16" s="250"/>
      <c r="J16" s="153"/>
      <c r="K16" s="154"/>
      <c r="L16" s="154"/>
      <c r="M16" s="154"/>
      <c r="N16" s="154"/>
      <c r="O16" s="154"/>
      <c r="P16" s="155"/>
      <c r="Q16" s="156"/>
      <c r="R16" s="157"/>
      <c r="S16" s="253"/>
      <c r="T16" s="253"/>
      <c r="U16" s="253"/>
      <c r="V16" s="154"/>
      <c r="W16" s="253"/>
      <c r="X16" s="253"/>
      <c r="Y16" s="160"/>
      <c r="Z16" s="160"/>
      <c r="AA16" s="254"/>
      <c r="AB16" s="149"/>
    </row>
    <row r="17" spans="1:28" ht="34.5" customHeight="1">
      <c r="A17" s="163" t="s">
        <v>179</v>
      </c>
      <c r="B17" s="163"/>
      <c r="C17" s="163"/>
      <c r="D17" s="149"/>
      <c r="E17" s="149"/>
      <c r="F17" s="250"/>
      <c r="G17" s="251"/>
      <c r="H17" s="252"/>
      <c r="I17" s="250"/>
      <c r="J17" s="153"/>
      <c r="K17" s="154"/>
      <c r="L17" s="154"/>
      <c r="M17" s="154"/>
      <c r="N17" s="154"/>
      <c r="O17" s="154"/>
      <c r="P17" s="155"/>
      <c r="Q17" s="156"/>
      <c r="R17" s="157"/>
      <c r="S17" s="253"/>
      <c r="T17" s="253"/>
      <c r="U17" s="253"/>
      <c r="V17" s="154"/>
      <c r="W17" s="253"/>
      <c r="X17" s="253"/>
      <c r="Y17" s="160"/>
      <c r="Z17" s="160"/>
      <c r="AA17" s="254"/>
      <c r="AB17" s="149"/>
    </row>
    <row r="18" spans="1:28" ht="34.5" customHeight="1">
      <c r="A18" s="165" t="s">
        <v>180</v>
      </c>
      <c r="B18" s="166"/>
      <c r="C18" s="163"/>
      <c r="D18" s="149"/>
      <c r="E18" s="149"/>
      <c r="F18" s="250"/>
      <c r="G18" s="251"/>
      <c r="H18" s="252"/>
      <c r="I18" s="250"/>
      <c r="J18" s="153"/>
      <c r="K18" s="154"/>
      <c r="L18" s="154"/>
      <c r="M18" s="154"/>
      <c r="N18" s="154"/>
      <c r="O18" s="154"/>
      <c r="P18" s="155"/>
      <c r="Q18" s="156"/>
      <c r="R18" s="157"/>
      <c r="S18" s="253"/>
      <c r="T18" s="253"/>
      <c r="U18" s="253"/>
      <c r="V18" s="154"/>
      <c r="W18" s="253"/>
      <c r="X18" s="253"/>
      <c r="Y18" s="160"/>
      <c r="Z18" s="160"/>
      <c r="AA18" s="254"/>
      <c r="AB18" s="149"/>
    </row>
    <row r="19" spans="1:28" ht="34.5" customHeight="1">
      <c r="A19" s="166" t="s">
        <v>181</v>
      </c>
      <c r="B19" s="163"/>
      <c r="C19" s="163"/>
      <c r="D19" s="149"/>
      <c r="E19" s="149"/>
      <c r="F19" s="250"/>
      <c r="G19" s="251"/>
      <c r="H19" s="252"/>
      <c r="I19" s="250"/>
      <c r="J19" s="153"/>
      <c r="K19" s="154"/>
      <c r="L19" s="154"/>
      <c r="M19" s="154"/>
      <c r="N19" s="154"/>
      <c r="O19" s="154"/>
      <c r="P19" s="155"/>
      <c r="Q19" s="156"/>
      <c r="R19" s="157"/>
      <c r="S19" s="253"/>
      <c r="T19" s="253"/>
      <c r="U19" s="253"/>
      <c r="V19" s="154"/>
      <c r="W19" s="253"/>
      <c r="X19" s="253"/>
      <c r="Y19" s="160"/>
      <c r="Z19" s="160"/>
      <c r="AA19" s="254"/>
      <c r="AB19" s="149"/>
    </row>
    <row r="20" spans="1:28" ht="34.5" customHeight="1">
      <c r="A20" s="149"/>
      <c r="B20" s="149"/>
      <c r="C20" s="149"/>
      <c r="D20" s="149"/>
      <c r="E20" s="149"/>
      <c r="F20" s="250"/>
      <c r="G20" s="251"/>
      <c r="H20" s="252"/>
      <c r="I20" s="250"/>
      <c r="J20" s="153"/>
      <c r="K20" s="154"/>
      <c r="L20" s="154"/>
      <c r="M20" s="154"/>
      <c r="N20" s="154"/>
      <c r="O20" s="154"/>
      <c r="P20" s="155"/>
      <c r="Q20" s="156"/>
      <c r="R20" s="157"/>
      <c r="S20" s="253"/>
      <c r="T20" s="253"/>
      <c r="U20" s="253"/>
      <c r="V20" s="154"/>
      <c r="W20" s="253"/>
      <c r="X20" s="253"/>
      <c r="Y20" s="160"/>
      <c r="Z20" s="160"/>
      <c r="AA20" s="254"/>
      <c r="AB20" s="149"/>
    </row>
    <row r="21" spans="1:28" ht="34.5" customHeight="1">
      <c r="A21" s="149"/>
      <c r="B21" s="149"/>
      <c r="C21" s="149"/>
      <c r="D21" s="149"/>
      <c r="E21" s="149"/>
      <c r="F21" s="250"/>
      <c r="G21" s="251"/>
      <c r="H21" s="151"/>
      <c r="I21" s="250"/>
      <c r="J21" s="153"/>
      <c r="K21" s="154"/>
      <c r="L21" s="154"/>
      <c r="M21" s="154"/>
      <c r="N21" s="154"/>
      <c r="O21" s="154"/>
      <c r="P21" s="155"/>
      <c r="Q21" s="156"/>
      <c r="R21" s="157"/>
      <c r="S21" s="253"/>
      <c r="T21" s="253"/>
      <c r="U21" s="253"/>
      <c r="V21" s="154"/>
      <c r="W21" s="253"/>
      <c r="X21" s="253"/>
      <c r="Y21" s="160"/>
      <c r="Z21" s="160"/>
      <c r="AA21" s="254"/>
      <c r="AB21" s="149"/>
    </row>
    <row r="22" spans="1:28" ht="34.5" customHeight="1">
      <c r="A22" s="149"/>
      <c r="B22" s="149"/>
      <c r="C22" s="149"/>
      <c r="D22" s="149"/>
      <c r="E22" s="149"/>
      <c r="F22" s="250"/>
      <c r="G22" s="251"/>
      <c r="H22" s="252"/>
      <c r="I22" s="250"/>
      <c r="J22" s="153"/>
      <c r="K22" s="154"/>
      <c r="L22" s="154"/>
      <c r="M22" s="154"/>
      <c r="N22" s="154"/>
      <c r="O22" s="154"/>
      <c r="P22" s="155"/>
      <c r="Q22" s="156"/>
      <c r="R22" s="157"/>
      <c r="S22" s="253"/>
      <c r="T22" s="253"/>
      <c r="U22" s="253"/>
      <c r="V22" s="154"/>
      <c r="W22" s="253"/>
      <c r="X22" s="253"/>
      <c r="Y22" s="160"/>
      <c r="Z22" s="160"/>
      <c r="AA22" s="254"/>
      <c r="AB22" s="149"/>
    </row>
    <row r="23" spans="1:28" ht="34.5" customHeight="1">
      <c r="A23" s="149"/>
      <c r="B23" s="149"/>
      <c r="C23" s="149"/>
      <c r="D23" s="149"/>
      <c r="E23" s="149"/>
      <c r="F23" s="250"/>
      <c r="G23" s="251"/>
      <c r="H23" s="252"/>
      <c r="I23" s="250"/>
      <c r="J23" s="153"/>
      <c r="K23" s="154"/>
      <c r="L23" s="154"/>
      <c r="M23" s="154"/>
      <c r="N23" s="154"/>
      <c r="O23" s="154"/>
      <c r="P23" s="155"/>
      <c r="Q23" s="156"/>
      <c r="R23" s="157"/>
      <c r="S23" s="253"/>
      <c r="T23" s="253"/>
      <c r="U23" s="253"/>
      <c r="V23" s="154"/>
      <c r="W23" s="253"/>
      <c r="X23" s="253"/>
      <c r="Y23" s="160"/>
      <c r="Z23" s="160"/>
      <c r="AA23" s="254"/>
      <c r="AB23" s="149"/>
    </row>
    <row r="24" spans="1:28" ht="34.5" customHeight="1">
      <c r="A24" s="149"/>
      <c r="B24" s="149"/>
      <c r="C24" s="149"/>
      <c r="D24" s="149"/>
      <c r="E24" s="149"/>
      <c r="F24" s="250"/>
      <c r="G24" s="251"/>
      <c r="H24" s="252"/>
      <c r="I24" s="250"/>
      <c r="J24" s="153"/>
      <c r="K24" s="154"/>
      <c r="L24" s="154"/>
      <c r="M24" s="154"/>
      <c r="N24" s="154"/>
      <c r="O24" s="154"/>
      <c r="P24" s="155"/>
      <c r="Q24" s="156"/>
      <c r="R24" s="157"/>
      <c r="S24" s="158"/>
      <c r="T24" s="158"/>
      <c r="U24" s="158"/>
      <c r="V24" s="255"/>
      <c r="W24" s="158"/>
      <c r="X24" s="158"/>
      <c r="Y24" s="160"/>
      <c r="Z24" s="160"/>
      <c r="AA24" s="254"/>
      <c r="AB24" s="149"/>
    </row>
    <row r="25" spans="1:28" ht="34.5" customHeight="1">
      <c r="A25" s="149"/>
      <c r="B25" s="149"/>
      <c r="C25" s="149"/>
      <c r="D25" s="149"/>
      <c r="E25" s="149"/>
      <c r="F25" s="250"/>
      <c r="G25" s="251"/>
      <c r="H25" s="252"/>
      <c r="I25" s="250"/>
      <c r="J25" s="153"/>
      <c r="K25" s="154"/>
      <c r="L25" s="154"/>
      <c r="M25" s="154"/>
      <c r="N25" s="154"/>
      <c r="O25" s="154"/>
      <c r="P25" s="155"/>
      <c r="Q25" s="156"/>
      <c r="R25" s="157"/>
      <c r="S25" s="158"/>
      <c r="T25" s="158"/>
      <c r="U25" s="158"/>
      <c r="V25" s="255"/>
      <c r="W25" s="158"/>
      <c r="X25" s="158"/>
      <c r="Y25" s="160"/>
      <c r="Z25" s="160"/>
      <c r="AA25" s="254"/>
      <c r="AB25" s="149"/>
    </row>
    <row r="26" spans="1:28" ht="34.5" customHeight="1">
      <c r="A26" s="149"/>
      <c r="B26" s="149"/>
      <c r="C26" s="149"/>
      <c r="D26" s="149"/>
      <c r="E26" s="149"/>
      <c r="F26" s="250"/>
      <c r="G26" s="251"/>
      <c r="H26" s="151"/>
      <c r="I26" s="250"/>
      <c r="J26" s="153"/>
      <c r="K26" s="154"/>
      <c r="L26" s="154"/>
      <c r="M26" s="154"/>
      <c r="N26" s="154"/>
      <c r="O26" s="154"/>
      <c r="P26" s="155"/>
      <c r="Q26" s="156"/>
      <c r="R26" s="157"/>
      <c r="S26" s="158"/>
      <c r="T26" s="158"/>
      <c r="U26" s="158"/>
      <c r="V26" s="255"/>
      <c r="W26" s="158"/>
      <c r="X26" s="158"/>
      <c r="Y26" s="160"/>
      <c r="Z26" s="160"/>
      <c r="AA26" s="254"/>
      <c r="AB26" s="149"/>
    </row>
    <row r="27" spans="1:28" ht="34.5" customHeight="1">
      <c r="A27" s="149"/>
      <c r="B27" s="149"/>
      <c r="C27" s="149"/>
      <c r="D27" s="149"/>
      <c r="E27" s="149"/>
      <c r="F27" s="250"/>
      <c r="G27" s="251"/>
      <c r="H27" s="151"/>
      <c r="I27" s="250"/>
      <c r="J27" s="153"/>
      <c r="K27" s="154"/>
      <c r="L27" s="154"/>
      <c r="M27" s="154"/>
      <c r="N27" s="154"/>
      <c r="O27" s="154"/>
      <c r="P27" s="155"/>
      <c r="Q27" s="156"/>
      <c r="R27" s="157"/>
      <c r="S27" s="158"/>
      <c r="T27" s="158"/>
      <c r="U27" s="158"/>
      <c r="V27" s="255"/>
      <c r="W27" s="158"/>
      <c r="X27" s="158"/>
      <c r="Y27" s="160"/>
      <c r="Z27" s="160"/>
      <c r="AA27" s="254"/>
      <c r="AB27" s="149"/>
    </row>
    <row r="28" spans="1:28" ht="34.5" customHeight="1">
      <c r="A28" s="149"/>
      <c r="B28" s="149"/>
      <c r="C28" s="149"/>
      <c r="D28" s="149"/>
      <c r="E28" s="149"/>
      <c r="F28" s="250"/>
      <c r="G28" s="251"/>
      <c r="H28" s="151"/>
      <c r="I28" s="250"/>
      <c r="J28" s="153"/>
      <c r="K28" s="154"/>
      <c r="L28" s="154"/>
      <c r="M28" s="154"/>
      <c r="N28" s="154"/>
      <c r="O28" s="154"/>
      <c r="P28" s="155"/>
      <c r="Q28" s="156"/>
      <c r="R28" s="157"/>
      <c r="S28" s="158"/>
      <c r="T28" s="158"/>
      <c r="U28" s="158"/>
      <c r="V28" s="255"/>
      <c r="W28" s="158"/>
      <c r="X28" s="158"/>
      <c r="Y28" s="160"/>
      <c r="Z28" s="160"/>
      <c r="AA28" s="254"/>
      <c r="AB28" s="149"/>
    </row>
    <row r="29" spans="1:28" ht="34.5" customHeight="1">
      <c r="A29" s="149"/>
      <c r="B29" s="149"/>
      <c r="C29" s="149"/>
      <c r="D29" s="149"/>
      <c r="E29" s="149"/>
      <c r="F29" s="250"/>
      <c r="G29" s="251"/>
      <c r="H29" s="151"/>
      <c r="I29" s="250"/>
      <c r="J29" s="153"/>
      <c r="K29" s="154"/>
      <c r="L29" s="154"/>
      <c r="M29" s="154"/>
      <c r="N29" s="154"/>
      <c r="O29" s="154"/>
      <c r="P29" s="155"/>
      <c r="Q29" s="156"/>
      <c r="R29" s="157"/>
      <c r="S29" s="158"/>
      <c r="T29" s="158"/>
      <c r="U29" s="158"/>
      <c r="V29" s="255"/>
      <c r="W29" s="158"/>
      <c r="X29" s="158"/>
      <c r="Y29" s="160"/>
      <c r="Z29" s="160"/>
      <c r="AA29" s="254"/>
      <c r="AB29" s="149"/>
    </row>
    <row r="30" spans="1:28" ht="34.5" customHeight="1">
      <c r="A30" s="149"/>
      <c r="B30" s="149"/>
      <c r="C30" s="149"/>
      <c r="D30" s="149"/>
      <c r="E30" s="149"/>
      <c r="F30" s="250"/>
      <c r="G30" s="251"/>
      <c r="H30" s="151"/>
      <c r="I30" s="250"/>
      <c r="J30" s="153"/>
      <c r="K30" s="154"/>
      <c r="L30" s="154"/>
      <c r="M30" s="154"/>
      <c r="N30" s="154"/>
      <c r="O30" s="154"/>
      <c r="P30" s="155"/>
      <c r="Q30" s="156"/>
      <c r="R30" s="157"/>
      <c r="S30" s="158"/>
      <c r="T30" s="158"/>
      <c r="U30" s="158"/>
      <c r="V30" s="255"/>
      <c r="W30" s="158"/>
      <c r="X30" s="158"/>
      <c r="Y30" s="160"/>
      <c r="Z30" s="160"/>
      <c r="AA30" s="254"/>
      <c r="AB30" s="149"/>
    </row>
    <row r="31" spans="1:28" ht="34.5" customHeight="1">
      <c r="A31" s="149"/>
      <c r="B31" s="149"/>
      <c r="C31" s="149"/>
      <c r="D31" s="149"/>
      <c r="E31" s="149"/>
      <c r="F31" s="250"/>
      <c r="G31" s="251"/>
      <c r="H31" s="151"/>
      <c r="I31" s="250"/>
      <c r="J31" s="153"/>
      <c r="K31" s="154"/>
      <c r="L31" s="154"/>
      <c r="M31" s="154"/>
      <c r="N31" s="154"/>
      <c r="O31" s="154"/>
      <c r="P31" s="155"/>
      <c r="Q31" s="156"/>
      <c r="R31" s="157"/>
      <c r="S31" s="158"/>
      <c r="T31" s="158"/>
      <c r="U31" s="158"/>
      <c r="V31" s="255"/>
      <c r="W31" s="158"/>
      <c r="X31" s="158"/>
      <c r="Y31" s="160"/>
      <c r="Z31" s="160"/>
      <c r="AA31" s="254"/>
      <c r="AB31" s="149"/>
    </row>
    <row r="32" spans="1:28" ht="34.5" customHeight="1">
      <c r="A32" s="149"/>
      <c r="B32" s="149"/>
      <c r="C32" s="149"/>
      <c r="D32" s="149"/>
      <c r="E32" s="149"/>
      <c r="F32" s="250"/>
      <c r="G32" s="251"/>
      <c r="H32" s="151"/>
      <c r="I32" s="250"/>
      <c r="J32" s="153"/>
      <c r="K32" s="154"/>
      <c r="L32" s="154"/>
      <c r="M32" s="154"/>
      <c r="N32" s="154"/>
      <c r="O32" s="154"/>
      <c r="P32" s="155"/>
      <c r="Q32" s="156"/>
      <c r="R32" s="157"/>
      <c r="S32" s="158"/>
      <c r="T32" s="158"/>
      <c r="U32" s="158"/>
      <c r="V32" s="255"/>
      <c r="W32" s="158"/>
      <c r="X32" s="158"/>
      <c r="Y32" s="160"/>
      <c r="Z32" s="160"/>
      <c r="AA32" s="254"/>
      <c r="AB32" s="149"/>
    </row>
    <row r="33" spans="1:28" ht="34.5" customHeight="1">
      <c r="A33" s="149"/>
      <c r="B33" s="149"/>
      <c r="C33" s="149"/>
      <c r="D33" s="149"/>
      <c r="E33" s="149"/>
      <c r="F33" s="250"/>
      <c r="G33" s="251"/>
      <c r="H33" s="151"/>
      <c r="I33" s="250"/>
      <c r="J33" s="153"/>
      <c r="K33" s="154"/>
      <c r="L33" s="154"/>
      <c r="M33" s="154"/>
      <c r="N33" s="154"/>
      <c r="O33" s="154"/>
      <c r="P33" s="155"/>
      <c r="Q33" s="156"/>
      <c r="R33" s="157"/>
      <c r="S33" s="158"/>
      <c r="T33" s="158"/>
      <c r="U33" s="158"/>
      <c r="V33" s="255"/>
      <c r="W33" s="158"/>
      <c r="X33" s="158"/>
      <c r="Y33" s="160"/>
      <c r="Z33" s="160"/>
      <c r="AA33" s="254"/>
      <c r="AB33" s="149"/>
    </row>
    <row r="34" spans="1:28" ht="34.5" customHeight="1">
      <c r="A34" s="149"/>
      <c r="B34" s="149"/>
      <c r="C34" s="149"/>
      <c r="D34" s="149"/>
      <c r="E34" s="149"/>
      <c r="F34" s="250"/>
      <c r="G34" s="251"/>
      <c r="H34" s="151"/>
      <c r="I34" s="250"/>
      <c r="J34" s="153"/>
      <c r="K34" s="154"/>
      <c r="L34" s="154"/>
      <c r="M34" s="154"/>
      <c r="N34" s="154"/>
      <c r="O34" s="154"/>
      <c r="P34" s="155"/>
      <c r="Q34" s="156"/>
      <c r="R34" s="157"/>
      <c r="S34" s="158"/>
      <c r="T34" s="158"/>
      <c r="U34" s="158"/>
      <c r="V34" s="255"/>
      <c r="W34" s="158"/>
      <c r="X34" s="158"/>
      <c r="Y34" s="160"/>
      <c r="Z34" s="160"/>
      <c r="AA34" s="254"/>
      <c r="AB34" s="149"/>
    </row>
    <row r="35" spans="1:28" ht="34.5" customHeight="1">
      <c r="A35" s="149"/>
      <c r="B35" s="149"/>
      <c r="C35" s="149"/>
      <c r="D35" s="149"/>
      <c r="E35" s="149"/>
      <c r="F35" s="250"/>
      <c r="G35" s="251"/>
      <c r="H35" s="151"/>
      <c r="I35" s="250"/>
      <c r="J35" s="153"/>
      <c r="K35" s="154"/>
      <c r="L35" s="154"/>
      <c r="M35" s="154"/>
      <c r="N35" s="154"/>
      <c r="O35" s="154"/>
      <c r="P35" s="155"/>
      <c r="Q35" s="156"/>
      <c r="R35" s="157"/>
      <c r="S35" s="158"/>
      <c r="T35" s="158"/>
      <c r="U35" s="158"/>
      <c r="V35" s="255"/>
      <c r="W35" s="158"/>
      <c r="X35" s="158"/>
      <c r="Y35" s="160"/>
      <c r="Z35" s="160"/>
      <c r="AA35" s="254"/>
      <c r="AB35" s="149"/>
    </row>
    <row r="36" spans="1:28" ht="34.5" customHeight="1">
      <c r="A36" s="149"/>
      <c r="B36" s="149"/>
      <c r="C36" s="149"/>
      <c r="D36" s="149"/>
      <c r="E36" s="149"/>
      <c r="F36" s="250"/>
      <c r="G36" s="251"/>
      <c r="H36" s="151"/>
      <c r="I36" s="250"/>
      <c r="J36" s="153"/>
      <c r="K36" s="154"/>
      <c r="L36" s="154"/>
      <c r="M36" s="154"/>
      <c r="N36" s="154"/>
      <c r="O36" s="154"/>
      <c r="P36" s="155"/>
      <c r="Q36" s="156"/>
      <c r="R36" s="157"/>
      <c r="S36" s="158"/>
      <c r="T36" s="158"/>
      <c r="U36" s="158"/>
      <c r="V36" s="255"/>
      <c r="W36" s="158"/>
      <c r="X36" s="158"/>
      <c r="Y36" s="160"/>
      <c r="Z36" s="160"/>
      <c r="AA36" s="254"/>
      <c r="AB36" s="149"/>
    </row>
    <row r="37" spans="1:28" ht="34.5" customHeight="1">
      <c r="A37" s="149"/>
      <c r="B37" s="149"/>
      <c r="C37" s="149"/>
      <c r="D37" s="149"/>
      <c r="E37" s="149"/>
      <c r="F37" s="250"/>
      <c r="G37" s="251"/>
      <c r="H37" s="151"/>
      <c r="I37" s="250"/>
      <c r="J37" s="153"/>
      <c r="K37" s="154"/>
      <c r="L37" s="154"/>
      <c r="M37" s="154"/>
      <c r="N37" s="154"/>
      <c r="O37" s="154"/>
      <c r="P37" s="155"/>
      <c r="Q37" s="156"/>
      <c r="R37" s="157"/>
      <c r="S37" s="158"/>
      <c r="T37" s="158"/>
      <c r="U37" s="158"/>
      <c r="V37" s="255"/>
      <c r="W37" s="158"/>
      <c r="X37" s="158"/>
      <c r="Y37" s="160"/>
      <c r="Z37" s="160"/>
      <c r="AA37" s="254"/>
      <c r="AB37" s="149"/>
    </row>
    <row r="38" spans="1:28" ht="34.5" customHeight="1">
      <c r="A38" s="149"/>
      <c r="B38" s="149"/>
      <c r="C38" s="149"/>
      <c r="D38" s="149"/>
      <c r="E38" s="149"/>
      <c r="F38" s="250"/>
      <c r="G38" s="251"/>
      <c r="H38" s="151"/>
      <c r="I38" s="250"/>
      <c r="J38" s="153"/>
      <c r="K38" s="154"/>
      <c r="L38" s="154"/>
      <c r="M38" s="154"/>
      <c r="N38" s="154"/>
      <c r="O38" s="154"/>
      <c r="P38" s="155"/>
      <c r="Q38" s="156"/>
      <c r="R38" s="157"/>
      <c r="S38" s="158"/>
      <c r="T38" s="158"/>
      <c r="U38" s="158"/>
      <c r="V38" s="255"/>
      <c r="W38" s="158"/>
      <c r="X38" s="158"/>
      <c r="Y38" s="160"/>
      <c r="Z38" s="160"/>
      <c r="AA38" s="254"/>
      <c r="AB38" s="149"/>
    </row>
    <row r="39" spans="1:28" ht="34.5" customHeight="1">
      <c r="A39" s="149"/>
      <c r="B39" s="149"/>
      <c r="C39" s="149"/>
      <c r="D39" s="149"/>
      <c r="E39" s="149"/>
      <c r="F39" s="250"/>
      <c r="G39" s="251"/>
      <c r="H39" s="151"/>
      <c r="I39" s="250"/>
      <c r="J39" s="153"/>
      <c r="K39" s="154"/>
      <c r="L39" s="154"/>
      <c r="M39" s="154"/>
      <c r="N39" s="154"/>
      <c r="O39" s="154"/>
      <c r="P39" s="155"/>
      <c r="Q39" s="156"/>
      <c r="R39" s="157"/>
      <c r="S39" s="158"/>
      <c r="T39" s="158"/>
      <c r="U39" s="158"/>
      <c r="V39" s="255"/>
      <c r="W39" s="158"/>
      <c r="X39" s="158"/>
      <c r="Y39" s="160"/>
      <c r="Z39" s="160"/>
      <c r="AA39" s="254"/>
      <c r="AB39" s="149"/>
    </row>
    <row r="40" spans="1:28" ht="34.5" customHeight="1">
      <c r="A40" s="149"/>
      <c r="B40" s="149"/>
      <c r="C40" s="149"/>
      <c r="D40" s="149"/>
      <c r="E40" s="149"/>
      <c r="F40" s="250"/>
      <c r="G40" s="251"/>
      <c r="H40" s="151"/>
      <c r="I40" s="250"/>
      <c r="J40" s="153"/>
      <c r="K40" s="154"/>
      <c r="L40" s="154"/>
      <c r="M40" s="154"/>
      <c r="N40" s="154"/>
      <c r="O40" s="154"/>
      <c r="P40" s="155"/>
      <c r="Q40" s="156"/>
      <c r="R40" s="157"/>
      <c r="S40" s="158"/>
      <c r="T40" s="158"/>
      <c r="U40" s="158"/>
      <c r="V40" s="255"/>
      <c r="W40" s="158"/>
      <c r="X40" s="158"/>
      <c r="Y40" s="160"/>
      <c r="Z40" s="160"/>
      <c r="AA40" s="254"/>
      <c r="AB40" s="149"/>
    </row>
    <row r="41" spans="1:28" ht="34.5" customHeight="1">
      <c r="A41" s="149"/>
      <c r="B41" s="149"/>
      <c r="C41" s="149"/>
      <c r="D41" s="149"/>
      <c r="E41" s="149"/>
      <c r="F41" s="149"/>
      <c r="G41" s="150"/>
      <c r="H41" s="151"/>
      <c r="I41" s="152"/>
      <c r="J41" s="153"/>
      <c r="K41" s="154"/>
      <c r="L41" s="154"/>
      <c r="M41" s="154"/>
      <c r="N41" s="154"/>
      <c r="O41" s="154"/>
      <c r="P41" s="155"/>
      <c r="Q41" s="156"/>
      <c r="R41" s="157"/>
      <c r="S41" s="158"/>
      <c r="T41" s="158"/>
      <c r="U41" s="158"/>
      <c r="V41" s="255"/>
      <c r="W41" s="158"/>
      <c r="X41" s="158"/>
      <c r="Y41" s="160"/>
      <c r="Z41" s="160"/>
      <c r="AA41" s="254"/>
      <c r="AB41" s="149"/>
    </row>
    <row r="42" spans="1:28" ht="34.5" customHeight="1">
      <c r="A42" s="149"/>
      <c r="B42" s="149"/>
      <c r="C42" s="149"/>
      <c r="D42" s="149"/>
      <c r="E42" s="149"/>
      <c r="F42" s="149"/>
      <c r="G42" s="150"/>
      <c r="H42" s="151"/>
      <c r="I42" s="152"/>
      <c r="J42" s="153"/>
      <c r="K42" s="154"/>
      <c r="L42" s="154"/>
      <c r="M42" s="154"/>
      <c r="N42" s="154"/>
      <c r="O42" s="154"/>
      <c r="P42" s="155"/>
      <c r="Q42" s="156"/>
      <c r="R42" s="157"/>
      <c r="S42" s="158"/>
      <c r="T42" s="158"/>
      <c r="U42" s="158"/>
      <c r="V42" s="255"/>
      <c r="W42" s="158"/>
      <c r="X42" s="158"/>
      <c r="Y42" s="160"/>
      <c r="Z42" s="160"/>
      <c r="AA42" s="254"/>
      <c r="AB42" s="149"/>
    </row>
    <row r="43" spans="1:28" ht="34.5" customHeight="1">
      <c r="A43" s="149"/>
      <c r="B43" s="149"/>
      <c r="C43" s="149"/>
      <c r="D43" s="149"/>
      <c r="E43" s="149"/>
      <c r="F43" s="149"/>
      <c r="G43" s="150"/>
      <c r="H43" s="151"/>
      <c r="I43" s="152"/>
      <c r="J43" s="153"/>
      <c r="K43" s="154"/>
      <c r="L43" s="154"/>
      <c r="M43" s="154"/>
      <c r="N43" s="154"/>
      <c r="O43" s="154"/>
      <c r="P43" s="155"/>
      <c r="Q43" s="156"/>
      <c r="R43" s="157"/>
      <c r="S43" s="158"/>
      <c r="T43" s="158"/>
      <c r="U43" s="158"/>
      <c r="V43" s="255"/>
      <c r="W43" s="158"/>
      <c r="X43" s="158"/>
      <c r="Y43" s="160"/>
      <c r="Z43" s="160"/>
      <c r="AA43" s="254"/>
      <c r="AB43" s="149"/>
    </row>
    <row r="44" spans="1:28" ht="34.5" customHeight="1">
      <c r="A44" s="149"/>
      <c r="B44" s="149"/>
      <c r="C44" s="149"/>
      <c r="D44" s="149"/>
      <c r="E44" s="149"/>
      <c r="F44" s="149"/>
      <c r="G44" s="150"/>
      <c r="H44" s="151"/>
      <c r="I44" s="152"/>
      <c r="J44" s="153"/>
      <c r="K44" s="154"/>
      <c r="L44" s="154"/>
      <c r="M44" s="154"/>
      <c r="N44" s="154"/>
      <c r="O44" s="154"/>
      <c r="P44" s="155"/>
      <c r="Q44" s="156"/>
      <c r="R44" s="157"/>
      <c r="S44" s="158"/>
      <c r="T44" s="158"/>
      <c r="U44" s="158"/>
      <c r="V44" s="255"/>
      <c r="W44" s="158"/>
      <c r="X44" s="158"/>
      <c r="Y44" s="160"/>
      <c r="Z44" s="160"/>
      <c r="AA44" s="254"/>
      <c r="AB44" s="149"/>
    </row>
    <row r="45" spans="1:28" ht="34.5" customHeight="1">
      <c r="A45" s="149"/>
      <c r="B45" s="149"/>
      <c r="C45" s="149"/>
      <c r="D45" s="149"/>
      <c r="E45" s="149"/>
      <c r="F45" s="149"/>
      <c r="G45" s="150"/>
      <c r="H45" s="151"/>
      <c r="I45" s="152"/>
      <c r="J45" s="153"/>
      <c r="K45" s="154"/>
      <c r="L45" s="154"/>
      <c r="M45" s="154"/>
      <c r="N45" s="154"/>
      <c r="O45" s="154"/>
      <c r="P45" s="155"/>
      <c r="Q45" s="156"/>
      <c r="R45" s="157"/>
      <c r="S45" s="158"/>
      <c r="T45" s="158"/>
      <c r="U45" s="158"/>
      <c r="V45" s="255"/>
      <c r="W45" s="158"/>
      <c r="X45" s="158"/>
      <c r="Y45" s="160"/>
      <c r="Z45" s="160"/>
      <c r="AA45" s="254"/>
      <c r="AB45" s="149"/>
    </row>
    <row r="46" spans="1:28" ht="34.5" customHeight="1">
      <c r="A46" s="149"/>
      <c r="B46" s="149"/>
      <c r="C46" s="149"/>
      <c r="D46" s="149"/>
      <c r="E46" s="149"/>
      <c r="F46" s="149"/>
      <c r="G46" s="150"/>
      <c r="H46" s="151"/>
      <c r="I46" s="152"/>
      <c r="J46" s="153"/>
      <c r="K46" s="154"/>
      <c r="L46" s="154"/>
      <c r="M46" s="154"/>
      <c r="N46" s="154"/>
      <c r="O46" s="154"/>
      <c r="P46" s="155"/>
      <c r="Q46" s="156"/>
      <c r="R46" s="157"/>
      <c r="S46" s="158"/>
      <c r="T46" s="158"/>
      <c r="U46" s="158"/>
      <c r="V46" s="255"/>
      <c r="W46" s="158"/>
      <c r="X46" s="158"/>
      <c r="Y46" s="160"/>
      <c r="Z46" s="160"/>
      <c r="AA46" s="254"/>
      <c r="AB46" s="149"/>
    </row>
    <row r="47" spans="1:28" ht="34.5" customHeight="1">
      <c r="A47" s="149"/>
      <c r="B47" s="149"/>
      <c r="C47" s="149"/>
      <c r="D47" s="149"/>
      <c r="E47" s="149"/>
      <c r="F47" s="149"/>
      <c r="G47" s="150"/>
      <c r="H47" s="151"/>
      <c r="I47" s="152"/>
      <c r="J47" s="153"/>
      <c r="K47" s="154"/>
      <c r="L47" s="154"/>
      <c r="M47" s="154"/>
      <c r="N47" s="154"/>
      <c r="O47" s="154"/>
      <c r="P47" s="155"/>
      <c r="Q47" s="156"/>
      <c r="R47" s="157"/>
      <c r="S47" s="158"/>
      <c r="T47" s="158"/>
      <c r="U47" s="158"/>
      <c r="V47" s="255"/>
      <c r="W47" s="158"/>
      <c r="X47" s="158"/>
      <c r="Y47" s="160"/>
      <c r="Z47" s="160"/>
      <c r="AA47" s="254"/>
      <c r="AB47" s="149"/>
    </row>
    <row r="48" spans="1:28" ht="34.5" customHeight="1">
      <c r="A48" s="149"/>
      <c r="B48" s="149"/>
      <c r="C48" s="149"/>
      <c r="D48" s="149"/>
      <c r="E48" s="149"/>
      <c r="F48" s="149"/>
      <c r="G48" s="150"/>
      <c r="H48" s="151"/>
      <c r="I48" s="152"/>
      <c r="J48" s="153"/>
      <c r="K48" s="154"/>
      <c r="L48" s="154"/>
      <c r="M48" s="154"/>
      <c r="N48" s="154"/>
      <c r="O48" s="154"/>
      <c r="P48" s="155"/>
      <c r="Q48" s="156"/>
      <c r="R48" s="157"/>
      <c r="S48" s="158"/>
      <c r="T48" s="158"/>
      <c r="U48" s="158"/>
      <c r="V48" s="255"/>
      <c r="W48" s="158"/>
      <c r="X48" s="158"/>
      <c r="Y48" s="160"/>
      <c r="Z48" s="160"/>
      <c r="AA48" s="254"/>
      <c r="AB48" s="149"/>
    </row>
    <row r="49" spans="1:28" ht="34.5" customHeight="1">
      <c r="A49" s="149"/>
      <c r="B49" s="149"/>
      <c r="C49" s="149"/>
      <c r="D49" s="149"/>
      <c r="E49" s="149"/>
      <c r="F49" s="149"/>
      <c r="G49" s="150"/>
      <c r="H49" s="151"/>
      <c r="I49" s="152"/>
      <c r="J49" s="153"/>
      <c r="K49" s="154"/>
      <c r="L49" s="154"/>
      <c r="M49" s="154"/>
      <c r="N49" s="154"/>
      <c r="O49" s="154"/>
      <c r="P49" s="155"/>
      <c r="Q49" s="156"/>
      <c r="R49" s="157"/>
      <c r="S49" s="158"/>
      <c r="T49" s="158"/>
      <c r="U49" s="158"/>
      <c r="V49" s="255"/>
      <c r="W49" s="158"/>
      <c r="X49" s="158"/>
      <c r="Y49" s="160"/>
      <c r="Z49" s="160"/>
      <c r="AA49" s="254"/>
      <c r="AB49" s="149"/>
    </row>
    <row r="50" spans="1:28" ht="34.5" customHeight="1">
      <c r="A50" s="149"/>
      <c r="B50" s="149"/>
      <c r="C50" s="149"/>
      <c r="D50" s="149"/>
      <c r="E50" s="149"/>
      <c r="F50" s="149"/>
      <c r="G50" s="150"/>
      <c r="H50" s="151"/>
      <c r="I50" s="152"/>
      <c r="J50" s="153"/>
      <c r="K50" s="154"/>
      <c r="L50" s="154"/>
      <c r="M50" s="154"/>
      <c r="N50" s="154"/>
      <c r="O50" s="154"/>
      <c r="P50" s="155"/>
      <c r="Q50" s="156"/>
      <c r="R50" s="157"/>
      <c r="S50" s="158"/>
      <c r="T50" s="158"/>
      <c r="U50" s="158"/>
      <c r="V50" s="255"/>
      <c r="W50" s="158"/>
      <c r="X50" s="158"/>
      <c r="Y50" s="160"/>
      <c r="Z50" s="160"/>
      <c r="AA50" s="254"/>
      <c r="AB50" s="149"/>
    </row>
    <row r="51" spans="1:28" ht="34.5" customHeight="1">
      <c r="A51" s="149"/>
      <c r="B51" s="149"/>
      <c r="C51" s="149"/>
      <c r="D51" s="149"/>
      <c r="E51" s="149"/>
      <c r="F51" s="149"/>
      <c r="G51" s="150"/>
      <c r="H51" s="151"/>
      <c r="I51" s="152"/>
      <c r="J51" s="153"/>
      <c r="K51" s="154"/>
      <c r="L51" s="154"/>
      <c r="M51" s="154"/>
      <c r="N51" s="154"/>
      <c r="O51" s="154"/>
      <c r="P51" s="155"/>
      <c r="Q51" s="156"/>
      <c r="R51" s="157"/>
      <c r="S51" s="158"/>
      <c r="T51" s="158"/>
      <c r="U51" s="158"/>
      <c r="V51" s="255"/>
      <c r="W51" s="158"/>
      <c r="X51" s="158"/>
      <c r="Y51" s="160"/>
      <c r="Z51" s="160"/>
      <c r="AA51" s="254"/>
      <c r="AB51" s="149"/>
    </row>
    <row r="52" spans="1:28" ht="34.5" customHeight="1">
      <c r="A52" s="149"/>
      <c r="B52" s="149"/>
      <c r="C52" s="149"/>
      <c r="D52" s="149"/>
      <c r="E52" s="149"/>
      <c r="F52" s="149"/>
      <c r="G52" s="150"/>
      <c r="H52" s="151"/>
      <c r="I52" s="152"/>
      <c r="J52" s="153"/>
      <c r="K52" s="154"/>
      <c r="L52" s="154"/>
      <c r="M52" s="154"/>
      <c r="N52" s="154"/>
      <c r="O52" s="154"/>
      <c r="P52" s="155"/>
      <c r="Q52" s="156"/>
      <c r="R52" s="157"/>
      <c r="S52" s="158"/>
      <c r="T52" s="158"/>
      <c r="U52" s="158"/>
      <c r="V52" s="255"/>
      <c r="W52" s="158"/>
      <c r="X52" s="158"/>
      <c r="Y52" s="160"/>
      <c r="Z52" s="160"/>
      <c r="AA52" s="254"/>
      <c r="AB52" s="149"/>
    </row>
    <row r="53" spans="1:28" ht="34.5" customHeight="1">
      <c r="A53" s="149"/>
      <c r="B53" s="149"/>
      <c r="C53" s="149"/>
      <c r="D53" s="149"/>
      <c r="E53" s="149"/>
      <c r="F53" s="149"/>
      <c r="G53" s="150"/>
      <c r="H53" s="151"/>
      <c r="I53" s="152"/>
      <c r="J53" s="153"/>
      <c r="K53" s="154"/>
      <c r="L53" s="154"/>
      <c r="M53" s="154"/>
      <c r="N53" s="154"/>
      <c r="O53" s="154"/>
      <c r="P53" s="155"/>
      <c r="Q53" s="156"/>
      <c r="R53" s="157"/>
      <c r="S53" s="158"/>
      <c r="T53" s="158"/>
      <c r="U53" s="158"/>
      <c r="V53" s="255"/>
      <c r="W53" s="158"/>
      <c r="X53" s="158"/>
      <c r="Y53" s="160"/>
      <c r="Z53" s="160"/>
      <c r="AA53" s="254"/>
      <c r="AB53" s="149"/>
    </row>
    <row r="54" spans="1:28" ht="34.5" customHeight="1">
      <c r="A54" s="149"/>
      <c r="B54" s="149"/>
      <c r="C54" s="149"/>
      <c r="D54" s="149"/>
      <c r="E54" s="149"/>
      <c r="F54" s="149"/>
      <c r="G54" s="150"/>
      <c r="H54" s="151"/>
      <c r="I54" s="152"/>
      <c r="J54" s="153"/>
      <c r="K54" s="154"/>
      <c r="L54" s="154"/>
      <c r="M54" s="154"/>
      <c r="N54" s="154"/>
      <c r="O54" s="154"/>
      <c r="P54" s="155"/>
      <c r="Q54" s="156"/>
      <c r="R54" s="157"/>
      <c r="S54" s="158"/>
      <c r="T54" s="158"/>
      <c r="U54" s="158"/>
      <c r="V54" s="255"/>
      <c r="W54" s="158"/>
      <c r="X54" s="158"/>
      <c r="Y54" s="160"/>
      <c r="Z54" s="160"/>
      <c r="AA54" s="254"/>
      <c r="AB54" s="149"/>
    </row>
    <row r="55" spans="1:28" ht="34.5" customHeight="1">
      <c r="A55" s="149"/>
      <c r="B55" s="149"/>
      <c r="C55" s="149"/>
      <c r="D55" s="149"/>
      <c r="E55" s="149"/>
      <c r="F55" s="149"/>
      <c r="G55" s="150"/>
      <c r="H55" s="151"/>
      <c r="I55" s="152"/>
      <c r="J55" s="153"/>
      <c r="K55" s="154"/>
      <c r="L55" s="154"/>
      <c r="M55" s="154"/>
      <c r="N55" s="154"/>
      <c r="O55" s="154"/>
      <c r="P55" s="155"/>
      <c r="Q55" s="156"/>
      <c r="R55" s="157"/>
      <c r="S55" s="158"/>
      <c r="T55" s="158"/>
      <c r="U55" s="158"/>
      <c r="V55" s="255"/>
      <c r="W55" s="158"/>
      <c r="X55" s="158"/>
      <c r="Y55" s="160"/>
      <c r="Z55" s="160"/>
      <c r="AA55" s="254"/>
      <c r="AB55" s="149"/>
    </row>
    <row r="56" spans="1:28" ht="34.5" customHeight="1">
      <c r="A56" s="149"/>
      <c r="B56" s="149"/>
      <c r="C56" s="149"/>
      <c r="D56" s="149"/>
      <c r="E56" s="149"/>
      <c r="F56" s="149"/>
      <c r="G56" s="150"/>
      <c r="H56" s="151"/>
      <c r="I56" s="152"/>
      <c r="J56" s="153"/>
      <c r="K56" s="154"/>
      <c r="L56" s="154"/>
      <c r="M56" s="154"/>
      <c r="N56" s="154"/>
      <c r="O56" s="154"/>
      <c r="P56" s="155"/>
      <c r="Q56" s="156"/>
      <c r="R56" s="157"/>
      <c r="S56" s="158"/>
      <c r="T56" s="158"/>
      <c r="U56" s="158"/>
      <c r="V56" s="255"/>
      <c r="W56" s="158"/>
      <c r="X56" s="158"/>
      <c r="Y56" s="160"/>
      <c r="Z56" s="160"/>
      <c r="AA56" s="254"/>
      <c r="AB56" s="149"/>
    </row>
    <row r="57" spans="1:28" ht="34.5" customHeight="1">
      <c r="A57" s="149"/>
      <c r="B57" s="149"/>
      <c r="C57" s="149"/>
      <c r="D57" s="149"/>
      <c r="E57" s="149"/>
      <c r="F57" s="149"/>
      <c r="G57" s="150"/>
      <c r="H57" s="151"/>
      <c r="I57" s="152"/>
      <c r="J57" s="153"/>
      <c r="K57" s="154"/>
      <c r="L57" s="154"/>
      <c r="M57" s="154"/>
      <c r="N57" s="154"/>
      <c r="O57" s="154"/>
      <c r="P57" s="155"/>
      <c r="Q57" s="156"/>
      <c r="R57" s="157"/>
      <c r="S57" s="158"/>
      <c r="T57" s="158"/>
      <c r="U57" s="158"/>
      <c r="V57" s="255"/>
      <c r="W57" s="158"/>
      <c r="X57" s="158"/>
      <c r="Y57" s="160"/>
      <c r="Z57" s="160"/>
      <c r="AA57" s="254"/>
      <c r="AB57" s="149"/>
    </row>
    <row r="58" spans="1:28" ht="34.5" customHeight="1">
      <c r="A58" s="149"/>
      <c r="B58" s="149"/>
      <c r="C58" s="149"/>
      <c r="D58" s="149"/>
      <c r="E58" s="149"/>
      <c r="F58" s="149"/>
      <c r="G58" s="150"/>
      <c r="H58" s="151"/>
      <c r="I58" s="152"/>
      <c r="J58" s="153"/>
      <c r="K58" s="154"/>
      <c r="L58" s="154"/>
      <c r="M58" s="154"/>
      <c r="N58" s="154"/>
      <c r="O58" s="154"/>
      <c r="P58" s="155"/>
      <c r="Q58" s="156"/>
      <c r="R58" s="157"/>
      <c r="S58" s="158"/>
      <c r="T58" s="158"/>
      <c r="U58" s="158"/>
      <c r="V58" s="255"/>
      <c r="W58" s="158"/>
      <c r="X58" s="158"/>
      <c r="Y58" s="160"/>
      <c r="Z58" s="160"/>
      <c r="AA58" s="254"/>
      <c r="AB58" s="149"/>
    </row>
    <row r="59" spans="1:28" ht="34.5" customHeight="1">
      <c r="A59" s="149"/>
      <c r="B59" s="149"/>
      <c r="C59" s="149"/>
      <c r="D59" s="149"/>
      <c r="E59" s="149"/>
      <c r="F59" s="149"/>
      <c r="G59" s="150"/>
      <c r="H59" s="151"/>
      <c r="I59" s="152"/>
      <c r="J59" s="153"/>
      <c r="K59" s="154"/>
      <c r="L59" s="154"/>
      <c r="M59" s="154"/>
      <c r="N59" s="154"/>
      <c r="O59" s="154"/>
      <c r="P59" s="155"/>
      <c r="Q59" s="156"/>
      <c r="R59" s="157"/>
      <c r="S59" s="158"/>
      <c r="T59" s="158"/>
      <c r="U59" s="158"/>
      <c r="V59" s="255"/>
      <c r="W59" s="158"/>
      <c r="X59" s="158"/>
      <c r="Y59" s="160"/>
      <c r="Z59" s="160"/>
      <c r="AA59" s="254"/>
      <c r="AB59" s="149"/>
    </row>
    <row r="60" spans="1:28" ht="34.5" customHeight="1">
      <c r="A60" s="149"/>
      <c r="B60" s="149"/>
      <c r="C60" s="149"/>
      <c r="D60" s="149"/>
      <c r="E60" s="149"/>
      <c r="F60" s="149"/>
      <c r="G60" s="150"/>
      <c r="H60" s="151"/>
      <c r="I60" s="152"/>
      <c r="J60" s="153"/>
      <c r="K60" s="154"/>
      <c r="L60" s="154"/>
      <c r="M60" s="154"/>
      <c r="N60" s="154"/>
      <c r="O60" s="154"/>
      <c r="P60" s="155"/>
      <c r="Q60" s="156"/>
      <c r="R60" s="157"/>
      <c r="S60" s="158"/>
      <c r="T60" s="158"/>
      <c r="U60" s="158"/>
      <c r="V60" s="255"/>
      <c r="W60" s="158"/>
      <c r="X60" s="158"/>
      <c r="Y60" s="160"/>
      <c r="Z60" s="160"/>
      <c r="AA60" s="254"/>
      <c r="AB60" s="149"/>
    </row>
    <row r="61" spans="1:28" ht="34.5" customHeight="1">
      <c r="A61" s="149"/>
      <c r="B61" s="149"/>
      <c r="C61" s="149"/>
      <c r="D61" s="149"/>
      <c r="E61" s="149"/>
      <c r="F61" s="149"/>
      <c r="G61" s="150"/>
      <c r="H61" s="151"/>
      <c r="I61" s="152"/>
      <c r="J61" s="153"/>
      <c r="K61" s="154"/>
      <c r="L61" s="154"/>
      <c r="M61" s="154"/>
      <c r="N61" s="154"/>
      <c r="O61" s="154"/>
      <c r="P61" s="155"/>
      <c r="Q61" s="156"/>
      <c r="R61" s="157"/>
      <c r="S61" s="158"/>
      <c r="T61" s="158"/>
      <c r="U61" s="158"/>
      <c r="V61" s="255"/>
      <c r="W61" s="158"/>
      <c r="X61" s="158"/>
      <c r="Y61" s="160"/>
      <c r="Z61" s="160"/>
      <c r="AA61" s="254"/>
      <c r="AB61" s="149"/>
    </row>
    <row r="62" spans="1:28" ht="34.5" customHeight="1">
      <c r="A62" s="149"/>
      <c r="B62" s="149"/>
      <c r="C62" s="149"/>
      <c r="D62" s="149"/>
      <c r="E62" s="149"/>
      <c r="F62" s="149"/>
      <c r="G62" s="150"/>
      <c r="H62" s="151"/>
      <c r="I62" s="152"/>
      <c r="J62" s="153"/>
      <c r="K62" s="154"/>
      <c r="L62" s="154"/>
      <c r="M62" s="154"/>
      <c r="N62" s="154"/>
      <c r="O62" s="154"/>
      <c r="P62" s="155"/>
      <c r="Q62" s="156"/>
      <c r="R62" s="157"/>
      <c r="S62" s="158"/>
      <c r="T62" s="158"/>
      <c r="U62" s="158"/>
      <c r="V62" s="255"/>
      <c r="W62" s="158"/>
      <c r="X62" s="158"/>
      <c r="Y62" s="160"/>
      <c r="Z62" s="160"/>
      <c r="AA62" s="254"/>
      <c r="AB62" s="149"/>
    </row>
    <row r="63" spans="1:28" ht="34.5" customHeight="1">
      <c r="A63" s="149"/>
      <c r="B63" s="149"/>
      <c r="C63" s="149"/>
      <c r="D63" s="149"/>
      <c r="E63" s="149"/>
      <c r="F63" s="149"/>
      <c r="G63" s="150"/>
      <c r="H63" s="151"/>
      <c r="I63" s="152"/>
      <c r="J63" s="153"/>
      <c r="K63" s="154"/>
      <c r="L63" s="154"/>
      <c r="M63" s="154"/>
      <c r="N63" s="154"/>
      <c r="O63" s="154"/>
      <c r="P63" s="155"/>
      <c r="Q63" s="156"/>
      <c r="R63" s="157"/>
      <c r="S63" s="158"/>
      <c r="T63" s="158"/>
      <c r="U63" s="158"/>
      <c r="V63" s="255"/>
      <c r="W63" s="158"/>
      <c r="X63" s="158"/>
      <c r="Y63" s="160"/>
      <c r="Z63" s="160"/>
      <c r="AA63" s="254"/>
      <c r="AB63" s="149"/>
    </row>
    <row r="64" spans="1:28" ht="34.5" customHeight="1">
      <c r="A64" s="149"/>
      <c r="B64" s="149"/>
      <c r="C64" s="149"/>
      <c r="D64" s="149"/>
      <c r="E64" s="149"/>
      <c r="F64" s="149"/>
      <c r="G64" s="150"/>
      <c r="H64" s="151"/>
      <c r="I64" s="152"/>
      <c r="J64" s="153"/>
      <c r="K64" s="154"/>
      <c r="L64" s="154"/>
      <c r="M64" s="154"/>
      <c r="N64" s="154"/>
      <c r="O64" s="154"/>
      <c r="P64" s="155"/>
      <c r="Q64" s="156"/>
      <c r="R64" s="157"/>
      <c r="S64" s="158"/>
      <c r="T64" s="158"/>
      <c r="U64" s="158"/>
      <c r="V64" s="255"/>
      <c r="W64" s="158"/>
      <c r="X64" s="158"/>
      <c r="Y64" s="160"/>
      <c r="Z64" s="160"/>
      <c r="AA64" s="254"/>
      <c r="AB64" s="149"/>
    </row>
    <row r="65" spans="1:28" ht="34.5" customHeight="1">
      <c r="A65" s="149"/>
      <c r="B65" s="149"/>
      <c r="C65" s="149"/>
      <c r="D65" s="149"/>
      <c r="E65" s="149"/>
      <c r="F65" s="149"/>
      <c r="G65" s="150"/>
      <c r="H65" s="151"/>
      <c r="I65" s="152"/>
      <c r="J65" s="153"/>
      <c r="K65" s="154"/>
      <c r="L65" s="154"/>
      <c r="M65" s="154"/>
      <c r="N65" s="154"/>
      <c r="O65" s="154"/>
      <c r="P65" s="155"/>
      <c r="Q65" s="156"/>
      <c r="R65" s="157"/>
      <c r="S65" s="158"/>
      <c r="T65" s="158"/>
      <c r="U65" s="158"/>
      <c r="V65" s="255"/>
      <c r="W65" s="158"/>
      <c r="X65" s="158"/>
      <c r="Y65" s="160"/>
      <c r="Z65" s="160"/>
      <c r="AA65" s="254"/>
      <c r="AB65" s="149"/>
    </row>
    <row r="66" spans="1:28" ht="34.5" customHeight="1">
      <c r="A66" s="149"/>
      <c r="B66" s="149"/>
      <c r="C66" s="149"/>
      <c r="D66" s="149"/>
      <c r="E66" s="149"/>
      <c r="F66" s="149"/>
      <c r="G66" s="150"/>
      <c r="H66" s="151"/>
      <c r="I66" s="152"/>
      <c r="J66" s="153"/>
      <c r="K66" s="154"/>
      <c r="L66" s="154"/>
      <c r="M66" s="154"/>
      <c r="N66" s="154"/>
      <c r="O66" s="154"/>
      <c r="P66" s="155"/>
      <c r="Q66" s="156"/>
      <c r="R66" s="157"/>
      <c r="S66" s="158"/>
      <c r="T66" s="158"/>
      <c r="U66" s="158"/>
      <c r="V66" s="255"/>
      <c r="W66" s="158"/>
      <c r="X66" s="158"/>
      <c r="Y66" s="160"/>
      <c r="Z66" s="160"/>
      <c r="AA66" s="254"/>
      <c r="AB66" s="149"/>
    </row>
    <row r="67" spans="1:28" ht="34.5" customHeight="1">
      <c r="A67" s="149"/>
      <c r="B67" s="149"/>
      <c r="C67" s="149"/>
      <c r="D67" s="149"/>
      <c r="E67" s="149"/>
      <c r="F67" s="149"/>
      <c r="G67" s="150"/>
      <c r="H67" s="151"/>
      <c r="I67" s="152"/>
      <c r="J67" s="153"/>
      <c r="K67" s="154"/>
      <c r="L67" s="154"/>
      <c r="M67" s="154"/>
      <c r="N67" s="154"/>
      <c r="O67" s="154"/>
      <c r="P67" s="155"/>
      <c r="Q67" s="156"/>
      <c r="R67" s="157"/>
      <c r="S67" s="158"/>
      <c r="T67" s="158"/>
      <c r="U67" s="158"/>
      <c r="V67" s="255"/>
      <c r="W67" s="158"/>
      <c r="X67" s="158"/>
      <c r="Y67" s="160"/>
      <c r="Z67" s="160"/>
      <c r="AA67" s="254"/>
      <c r="AB67" s="149"/>
    </row>
    <row r="68" spans="1:28" ht="34.5" customHeight="1">
      <c r="A68" s="149"/>
      <c r="B68" s="149"/>
      <c r="C68" s="149"/>
      <c r="D68" s="149"/>
      <c r="E68" s="149"/>
      <c r="F68" s="149"/>
      <c r="G68" s="150"/>
      <c r="H68" s="151"/>
      <c r="I68" s="152"/>
      <c r="J68" s="153"/>
      <c r="K68" s="154"/>
      <c r="L68" s="154"/>
      <c r="M68" s="154"/>
      <c r="N68" s="154"/>
      <c r="O68" s="154"/>
      <c r="P68" s="155"/>
      <c r="Q68" s="156"/>
      <c r="R68" s="157"/>
      <c r="S68" s="158"/>
      <c r="T68" s="158"/>
      <c r="U68" s="158"/>
      <c r="V68" s="255"/>
      <c r="W68" s="158"/>
      <c r="X68" s="158"/>
      <c r="Y68" s="160"/>
      <c r="Z68" s="160"/>
      <c r="AA68" s="254"/>
      <c r="AB68" s="149"/>
    </row>
    <row r="69" spans="1:28" ht="34.5" customHeight="1">
      <c r="A69" s="149"/>
      <c r="B69" s="149"/>
      <c r="C69" s="149"/>
      <c r="D69" s="149"/>
      <c r="E69" s="149"/>
      <c r="F69" s="149"/>
      <c r="G69" s="150"/>
      <c r="H69" s="151"/>
      <c r="I69" s="152"/>
      <c r="J69" s="153"/>
      <c r="K69" s="154"/>
      <c r="L69" s="154"/>
      <c r="M69" s="154"/>
      <c r="N69" s="154"/>
      <c r="O69" s="154"/>
      <c r="P69" s="155"/>
      <c r="Q69" s="156"/>
      <c r="R69" s="157"/>
      <c r="S69" s="158"/>
      <c r="T69" s="158"/>
      <c r="U69" s="158"/>
      <c r="V69" s="255"/>
      <c r="W69" s="158"/>
      <c r="X69" s="158"/>
      <c r="Y69" s="160"/>
      <c r="Z69" s="160"/>
      <c r="AA69" s="254"/>
      <c r="AB69" s="149"/>
    </row>
    <row r="70" spans="1:28" ht="34.5" customHeight="1">
      <c r="A70" s="149"/>
      <c r="B70" s="149"/>
      <c r="C70" s="149"/>
      <c r="D70" s="149"/>
      <c r="E70" s="149"/>
      <c r="F70" s="149"/>
      <c r="G70" s="150"/>
      <c r="H70" s="151"/>
      <c r="I70" s="152"/>
      <c r="J70" s="153"/>
      <c r="K70" s="154"/>
      <c r="L70" s="154"/>
      <c r="M70" s="154"/>
      <c r="N70" s="154"/>
      <c r="O70" s="154"/>
      <c r="P70" s="155"/>
      <c r="Q70" s="156"/>
      <c r="R70" s="157"/>
      <c r="S70" s="158"/>
      <c r="T70" s="158"/>
      <c r="U70" s="158"/>
      <c r="V70" s="255"/>
      <c r="W70" s="158"/>
      <c r="X70" s="158"/>
      <c r="Y70" s="160"/>
      <c r="Z70" s="160"/>
      <c r="AA70" s="254"/>
      <c r="AB70" s="149"/>
    </row>
    <row r="71" spans="1:28" ht="34.5" customHeight="1">
      <c r="A71" s="149"/>
      <c r="B71" s="149"/>
      <c r="C71" s="149"/>
      <c r="D71" s="149"/>
      <c r="E71" s="149"/>
      <c r="F71" s="149"/>
      <c r="G71" s="150"/>
      <c r="H71" s="151"/>
      <c r="I71" s="152"/>
      <c r="J71" s="153"/>
      <c r="K71" s="154"/>
      <c r="L71" s="154"/>
      <c r="M71" s="154"/>
      <c r="N71" s="154"/>
      <c r="O71" s="154"/>
      <c r="P71" s="155"/>
      <c r="Q71" s="156"/>
      <c r="R71" s="157"/>
      <c r="S71" s="158"/>
      <c r="T71" s="158"/>
      <c r="U71" s="158"/>
      <c r="V71" s="255"/>
      <c r="W71" s="158"/>
      <c r="X71" s="158"/>
      <c r="Y71" s="160"/>
      <c r="Z71" s="160"/>
      <c r="AA71" s="254"/>
      <c r="AB71" s="149"/>
    </row>
    <row r="72" spans="1:28" ht="34.5" customHeight="1">
      <c r="A72" s="149"/>
      <c r="B72" s="149"/>
      <c r="C72" s="149"/>
      <c r="D72" s="149"/>
      <c r="E72" s="149"/>
      <c r="F72" s="149"/>
      <c r="G72" s="150"/>
      <c r="H72" s="151"/>
      <c r="I72" s="152"/>
      <c r="J72" s="153"/>
      <c r="K72" s="154"/>
      <c r="L72" s="154"/>
      <c r="M72" s="154"/>
      <c r="N72" s="154"/>
      <c r="O72" s="154"/>
      <c r="P72" s="155"/>
      <c r="Q72" s="156"/>
      <c r="R72" s="157"/>
      <c r="S72" s="158"/>
      <c r="T72" s="158"/>
      <c r="U72" s="158"/>
      <c r="V72" s="255"/>
      <c r="W72" s="158"/>
      <c r="X72" s="158"/>
      <c r="Y72" s="160"/>
      <c r="Z72" s="160"/>
      <c r="AA72" s="254"/>
      <c r="AB72" s="149"/>
    </row>
    <row r="73" spans="1:28" ht="34.5" customHeight="1">
      <c r="A73" s="149"/>
      <c r="B73" s="149"/>
      <c r="C73" s="149"/>
      <c r="D73" s="149"/>
      <c r="E73" s="149"/>
      <c r="F73" s="149"/>
      <c r="G73" s="150"/>
      <c r="H73" s="151"/>
      <c r="I73" s="152"/>
      <c r="J73" s="153"/>
      <c r="K73" s="154"/>
      <c r="L73" s="154"/>
      <c r="M73" s="154"/>
      <c r="N73" s="154"/>
      <c r="O73" s="154"/>
      <c r="P73" s="155"/>
      <c r="Q73" s="156"/>
      <c r="R73" s="157"/>
      <c r="S73" s="158"/>
      <c r="T73" s="158"/>
      <c r="U73" s="158"/>
      <c r="V73" s="255"/>
      <c r="W73" s="158"/>
      <c r="X73" s="158"/>
      <c r="Y73" s="160"/>
      <c r="Z73" s="160"/>
      <c r="AA73" s="254"/>
      <c r="AB73" s="149"/>
    </row>
    <row r="74" spans="1:28" ht="34.5" customHeight="1">
      <c r="A74" s="149"/>
      <c r="B74" s="149"/>
      <c r="C74" s="149"/>
      <c r="D74" s="149"/>
      <c r="E74" s="149"/>
      <c r="F74" s="149"/>
      <c r="G74" s="150"/>
      <c r="H74" s="151"/>
      <c r="I74" s="152"/>
      <c r="J74" s="153"/>
      <c r="K74" s="154"/>
      <c r="L74" s="154"/>
      <c r="M74" s="154"/>
      <c r="N74" s="154"/>
      <c r="O74" s="154"/>
      <c r="P74" s="155"/>
      <c r="Q74" s="156"/>
      <c r="R74" s="157"/>
      <c r="S74" s="158"/>
      <c r="T74" s="158"/>
      <c r="U74" s="158"/>
      <c r="V74" s="255"/>
      <c r="W74" s="158"/>
      <c r="X74" s="158"/>
      <c r="Y74" s="160"/>
      <c r="Z74" s="160"/>
      <c r="AA74" s="254"/>
      <c r="AB74" s="149"/>
    </row>
    <row r="75" spans="1:28" ht="34.5" customHeight="1">
      <c r="A75" s="149"/>
      <c r="B75" s="149"/>
      <c r="C75" s="149"/>
      <c r="D75" s="149"/>
      <c r="E75" s="149"/>
      <c r="F75" s="149"/>
      <c r="G75" s="150"/>
      <c r="H75" s="151"/>
      <c r="I75" s="152"/>
      <c r="J75" s="153"/>
      <c r="K75" s="154"/>
      <c r="L75" s="154"/>
      <c r="M75" s="154"/>
      <c r="N75" s="154"/>
      <c r="O75" s="154"/>
      <c r="P75" s="155"/>
      <c r="Q75" s="156"/>
      <c r="R75" s="157"/>
      <c r="S75" s="158"/>
      <c r="T75" s="158"/>
      <c r="U75" s="158"/>
      <c r="V75" s="158"/>
      <c r="W75" s="158"/>
      <c r="X75" s="158"/>
      <c r="Y75" s="160"/>
      <c r="Z75" s="160"/>
      <c r="AA75" s="254"/>
      <c r="AB75" s="149"/>
    </row>
    <row r="76" spans="1:28" ht="34.5" customHeight="1">
      <c r="A76" s="149"/>
      <c r="B76" s="149"/>
      <c r="C76" s="149"/>
      <c r="D76" s="149"/>
      <c r="E76" s="149"/>
      <c r="F76" s="149"/>
      <c r="G76" s="150"/>
      <c r="H76" s="151"/>
      <c r="I76" s="152"/>
      <c r="J76" s="153"/>
      <c r="K76" s="154"/>
      <c r="L76" s="154"/>
      <c r="M76" s="154"/>
      <c r="N76" s="154"/>
      <c r="O76" s="154"/>
      <c r="P76" s="155"/>
      <c r="Q76" s="156"/>
      <c r="R76" s="157"/>
      <c r="S76" s="158"/>
      <c r="T76" s="158"/>
      <c r="U76" s="158"/>
      <c r="V76" s="158"/>
      <c r="W76" s="158"/>
      <c r="X76" s="158"/>
      <c r="Y76" s="160"/>
      <c r="Z76" s="160"/>
      <c r="AA76" s="254"/>
      <c r="AB76" s="149"/>
    </row>
    <row r="77" spans="1:28" ht="34.5" customHeight="1">
      <c r="A77" s="149"/>
      <c r="B77" s="149"/>
      <c r="C77" s="149"/>
      <c r="D77" s="149"/>
      <c r="E77" s="149"/>
      <c r="F77" s="149"/>
      <c r="G77" s="150"/>
      <c r="H77" s="151"/>
      <c r="I77" s="152"/>
      <c r="J77" s="153"/>
      <c r="K77" s="154"/>
      <c r="L77" s="154"/>
      <c r="M77" s="154"/>
      <c r="N77" s="154"/>
      <c r="O77" s="154"/>
      <c r="P77" s="155"/>
      <c r="Q77" s="156"/>
      <c r="R77" s="157"/>
      <c r="S77" s="158"/>
      <c r="T77" s="158"/>
      <c r="U77" s="158"/>
      <c r="V77" s="158"/>
      <c r="W77" s="158"/>
      <c r="X77" s="158"/>
      <c r="Y77" s="160"/>
      <c r="Z77" s="160"/>
      <c r="AA77" s="254"/>
      <c r="AB77" s="149"/>
    </row>
    <row r="78" spans="1:28" ht="34.5" customHeight="1">
      <c r="A78" s="149"/>
      <c r="B78" s="149"/>
      <c r="C78" s="149"/>
      <c r="D78" s="149"/>
      <c r="E78" s="149"/>
      <c r="F78" s="149"/>
      <c r="G78" s="150"/>
      <c r="H78" s="151"/>
      <c r="I78" s="152"/>
      <c r="J78" s="153"/>
      <c r="K78" s="154"/>
      <c r="L78" s="154"/>
      <c r="M78" s="154"/>
      <c r="N78" s="154"/>
      <c r="O78" s="154"/>
      <c r="P78" s="155"/>
      <c r="Q78" s="156"/>
      <c r="R78" s="157"/>
      <c r="S78" s="158"/>
      <c r="T78" s="158"/>
      <c r="U78" s="158"/>
      <c r="V78" s="158"/>
      <c r="W78" s="158"/>
      <c r="X78" s="158"/>
      <c r="Y78" s="160"/>
      <c r="Z78" s="160"/>
      <c r="AA78" s="254"/>
      <c r="AB78" s="149"/>
    </row>
    <row r="79" spans="1:28" ht="34.5" customHeight="1">
      <c r="A79" s="149"/>
      <c r="B79" s="149"/>
      <c r="C79" s="149"/>
      <c r="D79" s="149"/>
      <c r="E79" s="149"/>
      <c r="F79" s="149"/>
      <c r="G79" s="150"/>
      <c r="H79" s="151"/>
      <c r="I79" s="152"/>
      <c r="J79" s="153"/>
      <c r="K79" s="154"/>
      <c r="L79" s="154"/>
      <c r="M79" s="154"/>
      <c r="N79" s="154"/>
      <c r="O79" s="154"/>
      <c r="P79" s="155"/>
      <c r="Q79" s="156"/>
      <c r="R79" s="157"/>
      <c r="S79" s="158"/>
      <c r="T79" s="158"/>
      <c r="U79" s="158"/>
      <c r="V79" s="158"/>
      <c r="W79" s="158"/>
      <c r="X79" s="158"/>
      <c r="Y79" s="160"/>
      <c r="Z79" s="160"/>
      <c r="AA79" s="254"/>
      <c r="AB79" s="149"/>
    </row>
    <row r="80" spans="1:28" ht="34.5" customHeight="1">
      <c r="A80" s="149"/>
      <c r="B80" s="149"/>
      <c r="C80" s="149"/>
      <c r="D80" s="149"/>
      <c r="E80" s="149"/>
      <c r="F80" s="149"/>
      <c r="G80" s="150"/>
      <c r="H80" s="151"/>
      <c r="I80" s="152"/>
      <c r="J80" s="153"/>
      <c r="K80" s="154"/>
      <c r="L80" s="154"/>
      <c r="M80" s="154"/>
      <c r="N80" s="154"/>
      <c r="O80" s="154"/>
      <c r="P80" s="155"/>
      <c r="Q80" s="156"/>
      <c r="R80" s="157"/>
      <c r="S80" s="158"/>
      <c r="T80" s="158"/>
      <c r="U80" s="158"/>
      <c r="V80" s="158"/>
      <c r="W80" s="158"/>
      <c r="X80" s="158"/>
      <c r="Y80" s="160"/>
      <c r="Z80" s="160"/>
      <c r="AA80" s="254"/>
      <c r="AB80" s="149"/>
    </row>
    <row r="81" spans="1:28" ht="34.5" customHeight="1">
      <c r="A81" s="149"/>
      <c r="B81" s="149"/>
      <c r="C81" s="149"/>
      <c r="D81" s="149"/>
      <c r="E81" s="149"/>
      <c r="F81" s="149"/>
      <c r="G81" s="150"/>
      <c r="H81" s="151"/>
      <c r="I81" s="152"/>
      <c r="J81" s="153"/>
      <c r="K81" s="154"/>
      <c r="L81" s="154"/>
      <c r="M81" s="154"/>
      <c r="N81" s="154"/>
      <c r="O81" s="154"/>
      <c r="P81" s="155"/>
      <c r="Q81" s="156"/>
      <c r="R81" s="157"/>
      <c r="S81" s="158"/>
      <c r="T81" s="158"/>
      <c r="U81" s="158"/>
      <c r="V81" s="158"/>
      <c r="W81" s="158"/>
      <c r="X81" s="158"/>
      <c r="Y81" s="160"/>
      <c r="Z81" s="160"/>
      <c r="AA81" s="254"/>
      <c r="AB81" s="149"/>
    </row>
    <row r="82" spans="1:28" ht="34.5" customHeight="1">
      <c r="A82" s="149"/>
      <c r="B82" s="149"/>
      <c r="C82" s="149"/>
      <c r="D82" s="149"/>
      <c r="E82" s="149"/>
      <c r="F82" s="149"/>
      <c r="G82" s="150"/>
      <c r="H82" s="151"/>
      <c r="I82" s="152"/>
      <c r="J82" s="153"/>
      <c r="K82" s="154"/>
      <c r="L82" s="154"/>
      <c r="M82" s="154"/>
      <c r="N82" s="154"/>
      <c r="O82" s="154"/>
      <c r="P82" s="155"/>
      <c r="Q82" s="156"/>
      <c r="R82" s="157"/>
      <c r="S82" s="158"/>
      <c r="T82" s="158"/>
      <c r="U82" s="158"/>
      <c r="V82" s="158"/>
      <c r="W82" s="158"/>
      <c r="X82" s="158"/>
      <c r="Y82" s="160"/>
      <c r="Z82" s="160"/>
      <c r="AA82" s="254"/>
      <c r="AB82" s="149"/>
    </row>
    <row r="83" spans="1:28" ht="34.5" customHeight="1">
      <c r="A83" s="149"/>
      <c r="B83" s="149"/>
      <c r="C83" s="149"/>
      <c r="D83" s="149"/>
      <c r="E83" s="149"/>
      <c r="F83" s="149"/>
      <c r="G83" s="150"/>
      <c r="H83" s="151"/>
      <c r="I83" s="152"/>
      <c r="J83" s="153"/>
      <c r="K83" s="154"/>
      <c r="L83" s="154"/>
      <c r="M83" s="154"/>
      <c r="N83" s="154"/>
      <c r="O83" s="154"/>
      <c r="P83" s="155"/>
      <c r="Q83" s="156"/>
      <c r="R83" s="157"/>
      <c r="S83" s="158"/>
      <c r="T83" s="158"/>
      <c r="U83" s="158"/>
      <c r="V83" s="158"/>
      <c r="W83" s="158"/>
      <c r="X83" s="158"/>
      <c r="Y83" s="160"/>
      <c r="Z83" s="160"/>
      <c r="AA83" s="254"/>
      <c r="AB83" s="149"/>
    </row>
    <row r="84" spans="1:28" ht="34.5" customHeight="1">
      <c r="A84" s="149"/>
      <c r="B84" s="149"/>
      <c r="C84" s="149"/>
      <c r="D84" s="149"/>
      <c r="E84" s="149"/>
      <c r="F84" s="149"/>
      <c r="G84" s="150"/>
      <c r="H84" s="151"/>
      <c r="I84" s="152"/>
      <c r="J84" s="153"/>
      <c r="K84" s="154"/>
      <c r="L84" s="154"/>
      <c r="M84" s="154"/>
      <c r="N84" s="154"/>
      <c r="O84" s="154"/>
      <c r="P84" s="155"/>
      <c r="Q84" s="156"/>
      <c r="R84" s="157"/>
      <c r="S84" s="158"/>
      <c r="T84" s="158"/>
      <c r="U84" s="158"/>
      <c r="V84" s="158"/>
      <c r="W84" s="158"/>
      <c r="X84" s="158"/>
      <c r="Y84" s="160"/>
      <c r="Z84" s="160"/>
      <c r="AA84" s="254"/>
      <c r="AB84" s="149"/>
    </row>
    <row r="85" spans="1:28" ht="34.5" customHeight="1">
      <c r="A85" s="149"/>
      <c r="B85" s="149"/>
      <c r="C85" s="149"/>
      <c r="D85" s="149"/>
      <c r="E85" s="149"/>
      <c r="F85" s="149"/>
      <c r="G85" s="150"/>
      <c r="H85" s="151"/>
      <c r="I85" s="152"/>
      <c r="J85" s="153"/>
      <c r="K85" s="154"/>
      <c r="L85" s="154"/>
      <c r="M85" s="154"/>
      <c r="N85" s="154"/>
      <c r="O85" s="154"/>
      <c r="P85" s="155"/>
      <c r="Q85" s="156"/>
      <c r="R85" s="157"/>
      <c r="S85" s="158"/>
      <c r="T85" s="158"/>
      <c r="U85" s="158"/>
      <c r="V85" s="158"/>
      <c r="W85" s="158"/>
      <c r="X85" s="158"/>
      <c r="Y85" s="160"/>
      <c r="Z85" s="160"/>
      <c r="AA85" s="254"/>
      <c r="AB85" s="149"/>
    </row>
    <row r="86" spans="1:28" ht="34.5" customHeight="1">
      <c r="A86" s="149"/>
      <c r="B86" s="149"/>
      <c r="C86" s="149"/>
      <c r="D86" s="149"/>
      <c r="E86" s="149"/>
      <c r="F86" s="149"/>
      <c r="G86" s="150"/>
      <c r="H86" s="151"/>
      <c r="I86" s="152"/>
      <c r="J86" s="153"/>
      <c r="K86" s="154"/>
      <c r="L86" s="154"/>
      <c r="M86" s="154"/>
      <c r="N86" s="154"/>
      <c r="O86" s="154"/>
      <c r="P86" s="155"/>
      <c r="Q86" s="156"/>
      <c r="R86" s="157"/>
      <c r="S86" s="158"/>
      <c r="T86" s="158"/>
      <c r="U86" s="158"/>
      <c r="V86" s="158"/>
      <c r="W86" s="158"/>
      <c r="X86" s="158"/>
      <c r="Y86" s="160"/>
      <c r="Z86" s="160"/>
      <c r="AA86" s="254"/>
      <c r="AB86" s="149"/>
    </row>
    <row r="87" spans="1:28" ht="34.5" customHeight="1">
      <c r="A87" s="149"/>
      <c r="B87" s="149"/>
      <c r="C87" s="149"/>
      <c r="D87" s="149"/>
      <c r="E87" s="149"/>
      <c r="F87" s="149"/>
      <c r="G87" s="150"/>
      <c r="H87" s="151"/>
      <c r="I87" s="152"/>
      <c r="J87" s="153"/>
      <c r="K87" s="154"/>
      <c r="L87" s="154"/>
      <c r="M87" s="154"/>
      <c r="N87" s="154"/>
      <c r="O87" s="154"/>
      <c r="P87" s="155"/>
      <c r="Q87" s="156"/>
      <c r="R87" s="157"/>
      <c r="S87" s="158"/>
      <c r="T87" s="158"/>
      <c r="U87" s="158"/>
      <c r="V87" s="158"/>
      <c r="W87" s="158"/>
      <c r="X87" s="158"/>
      <c r="Y87" s="160"/>
      <c r="Z87" s="160"/>
      <c r="AA87" s="254"/>
      <c r="AB87" s="149"/>
    </row>
    <row r="88" spans="1:28" ht="21">
      <c r="A88" s="149"/>
      <c r="B88" s="149"/>
      <c r="C88" s="149"/>
      <c r="D88" s="149"/>
      <c r="E88" s="149"/>
      <c r="F88" s="149"/>
      <c r="G88" s="150"/>
      <c r="H88" s="151"/>
      <c r="I88" s="152"/>
      <c r="J88" s="153"/>
      <c r="K88" s="154"/>
      <c r="L88" s="154"/>
      <c r="M88" s="154"/>
      <c r="N88" s="154"/>
      <c r="O88" s="154"/>
      <c r="P88" s="155"/>
      <c r="Q88" s="156"/>
      <c r="R88" s="157"/>
      <c r="S88" s="158"/>
      <c r="T88" s="158"/>
      <c r="U88" s="158"/>
      <c r="V88" s="158"/>
      <c r="W88" s="158"/>
      <c r="X88" s="158"/>
      <c r="Y88" s="160"/>
      <c r="Z88" s="160"/>
      <c r="AA88" s="254"/>
      <c r="AB88" s="149"/>
    </row>
    <row r="89" spans="1:28" ht="21">
      <c r="A89" s="149"/>
      <c r="B89" s="149"/>
      <c r="C89" s="149"/>
      <c r="D89" s="149"/>
      <c r="E89" s="149"/>
      <c r="F89" s="149"/>
      <c r="G89" s="150"/>
      <c r="H89" s="151"/>
      <c r="I89" s="152"/>
      <c r="J89" s="153"/>
      <c r="K89" s="154"/>
      <c r="L89" s="154"/>
      <c r="M89" s="154"/>
      <c r="N89" s="154"/>
      <c r="O89" s="154"/>
      <c r="P89" s="155"/>
      <c r="Q89" s="156"/>
      <c r="R89" s="157"/>
      <c r="S89" s="158"/>
      <c r="T89" s="158"/>
      <c r="U89" s="158"/>
      <c r="V89" s="158"/>
      <c r="W89" s="158"/>
      <c r="X89" s="158"/>
      <c r="Y89" s="160"/>
      <c r="Z89" s="160"/>
      <c r="AA89" s="254"/>
      <c r="AB89" s="149"/>
    </row>
    <row r="90" spans="1:28" ht="21">
      <c r="A90" s="149"/>
      <c r="B90" s="149"/>
      <c r="C90" s="149"/>
      <c r="D90" s="149"/>
      <c r="E90" s="149"/>
      <c r="F90" s="149"/>
      <c r="G90" s="150"/>
      <c r="H90" s="151"/>
      <c r="I90" s="152"/>
      <c r="J90" s="153"/>
      <c r="K90" s="154"/>
      <c r="L90" s="154"/>
      <c r="M90" s="154"/>
      <c r="N90" s="154"/>
      <c r="O90" s="154"/>
      <c r="P90" s="155"/>
      <c r="Q90" s="156"/>
      <c r="R90" s="157"/>
      <c r="S90" s="158"/>
      <c r="T90" s="158"/>
      <c r="U90" s="158"/>
      <c r="V90" s="158"/>
      <c r="W90" s="158"/>
      <c r="X90" s="158"/>
      <c r="Y90" s="160"/>
      <c r="Z90" s="160"/>
      <c r="AA90" s="254"/>
      <c r="AB90" s="149"/>
    </row>
    <row r="91" spans="1:28" ht="21">
      <c r="A91" s="149"/>
      <c r="B91" s="149"/>
      <c r="C91" s="149"/>
      <c r="D91" s="149"/>
      <c r="E91" s="149"/>
      <c r="F91" s="149"/>
      <c r="G91" s="150"/>
      <c r="H91" s="151"/>
      <c r="I91" s="152"/>
      <c r="J91" s="153"/>
      <c r="K91" s="154"/>
      <c r="L91" s="154"/>
      <c r="M91" s="154"/>
      <c r="N91" s="154"/>
      <c r="O91" s="154"/>
      <c r="P91" s="155"/>
      <c r="Q91" s="156"/>
      <c r="R91" s="157"/>
      <c r="S91" s="158"/>
      <c r="T91" s="158"/>
      <c r="U91" s="158"/>
      <c r="V91" s="158"/>
      <c r="W91" s="158"/>
      <c r="X91" s="158"/>
      <c r="Y91" s="160"/>
      <c r="Z91" s="160"/>
      <c r="AA91" s="254"/>
      <c r="AB91" s="149"/>
    </row>
    <row r="92" spans="1:28" ht="21">
      <c r="A92" s="149"/>
      <c r="B92" s="149"/>
      <c r="C92" s="149"/>
      <c r="D92" s="149"/>
      <c r="E92" s="149"/>
      <c r="F92" s="149"/>
      <c r="G92" s="150"/>
      <c r="H92" s="151"/>
      <c r="I92" s="152"/>
      <c r="J92" s="153"/>
      <c r="K92" s="154"/>
      <c r="L92" s="154"/>
      <c r="M92" s="154"/>
      <c r="N92" s="154"/>
      <c r="O92" s="154"/>
      <c r="P92" s="155"/>
      <c r="Q92" s="156"/>
      <c r="R92" s="157"/>
      <c r="S92" s="158"/>
      <c r="T92" s="158"/>
      <c r="U92" s="158"/>
      <c r="V92" s="158"/>
      <c r="W92" s="158"/>
      <c r="X92" s="158"/>
      <c r="Y92" s="159"/>
      <c r="Z92" s="160"/>
      <c r="AA92" s="161"/>
      <c r="AB92" s="162"/>
    </row>
    <row r="93" spans="1:28" ht="21">
      <c r="A93" s="149"/>
      <c r="B93" s="149"/>
      <c r="C93" s="149"/>
      <c r="D93" s="149"/>
      <c r="E93" s="149"/>
      <c r="F93" s="149"/>
      <c r="G93" s="150"/>
      <c r="H93" s="151"/>
      <c r="I93" s="152"/>
      <c r="J93" s="153"/>
      <c r="K93" s="154"/>
      <c r="L93" s="154"/>
      <c r="M93" s="154"/>
      <c r="N93" s="154"/>
      <c r="O93" s="154"/>
      <c r="P93" s="155"/>
      <c r="Q93" s="156"/>
      <c r="R93" s="157"/>
      <c r="S93" s="164"/>
      <c r="T93" s="164"/>
      <c r="U93" s="164"/>
      <c r="V93" s="164"/>
      <c r="W93" s="164"/>
      <c r="X93" s="164"/>
      <c r="Y93" s="159"/>
      <c r="Z93" s="159"/>
      <c r="AA93" s="161"/>
      <c r="AB93" s="162"/>
    </row>
    <row r="94" spans="1:28" ht="21">
      <c r="A94" s="149"/>
      <c r="B94" s="149"/>
      <c r="C94" s="149"/>
      <c r="D94" s="149"/>
      <c r="E94" s="149"/>
      <c r="F94" s="149"/>
      <c r="G94" s="150"/>
      <c r="H94" s="151"/>
      <c r="I94" s="152"/>
      <c r="J94" s="153"/>
      <c r="K94" s="154"/>
      <c r="L94" s="154"/>
      <c r="M94" s="154"/>
      <c r="N94" s="154"/>
      <c r="O94" s="154"/>
      <c r="P94" s="155"/>
      <c r="Q94" s="156"/>
      <c r="R94" s="157"/>
      <c r="S94" s="164"/>
      <c r="T94" s="164"/>
      <c r="U94" s="164"/>
      <c r="V94" s="164"/>
      <c r="W94" s="164"/>
      <c r="X94" s="164"/>
      <c r="Y94" s="159"/>
      <c r="Z94" s="159"/>
      <c r="AA94" s="161"/>
      <c r="AB94" s="162"/>
    </row>
    <row r="95" spans="1:28" ht="21">
      <c r="A95" s="149"/>
      <c r="B95" s="149"/>
      <c r="C95" s="149"/>
      <c r="D95" s="149"/>
      <c r="E95" s="149"/>
      <c r="F95" s="149"/>
      <c r="G95" s="150"/>
      <c r="H95" s="151"/>
      <c r="I95" s="152"/>
      <c r="J95" s="153"/>
      <c r="K95" s="154"/>
      <c r="L95" s="154"/>
      <c r="M95" s="154"/>
      <c r="N95" s="154"/>
      <c r="O95" s="154"/>
      <c r="P95" s="155"/>
      <c r="Q95" s="156"/>
      <c r="R95" s="157"/>
      <c r="S95" s="164"/>
      <c r="T95" s="164"/>
      <c r="U95" s="164"/>
      <c r="V95" s="164"/>
      <c r="W95" s="164"/>
      <c r="X95" s="164"/>
      <c r="Y95" s="159"/>
      <c r="Z95" s="159"/>
      <c r="AA95" s="161"/>
      <c r="AB95" s="162"/>
    </row>
    <row r="96" spans="1:28" ht="21">
      <c r="A96" s="149"/>
      <c r="B96" s="149"/>
      <c r="C96" s="149"/>
      <c r="D96" s="149"/>
      <c r="E96" s="149"/>
      <c r="F96" s="149"/>
      <c r="G96" s="150"/>
      <c r="H96" s="151"/>
      <c r="I96" s="152"/>
      <c r="J96" s="153"/>
      <c r="K96" s="154"/>
      <c r="L96" s="154"/>
      <c r="M96" s="154"/>
      <c r="N96" s="154"/>
      <c r="O96" s="154"/>
      <c r="P96" s="155"/>
      <c r="Q96" s="156"/>
      <c r="R96" s="157"/>
      <c r="S96" s="164"/>
      <c r="T96" s="164"/>
      <c r="U96" s="164"/>
      <c r="V96" s="164"/>
      <c r="W96" s="164"/>
      <c r="X96" s="164"/>
      <c r="Y96" s="159"/>
      <c r="Z96" s="159"/>
      <c r="AA96" s="161"/>
      <c r="AB96" s="162"/>
    </row>
    <row r="97" spans="1:28" ht="21">
      <c r="A97" s="149"/>
      <c r="B97" s="149"/>
      <c r="C97" s="149"/>
      <c r="D97" s="149"/>
      <c r="E97" s="149"/>
      <c r="F97" s="149"/>
      <c r="G97" s="150"/>
      <c r="H97" s="151"/>
      <c r="I97" s="152"/>
      <c r="J97" s="153"/>
      <c r="K97" s="154"/>
      <c r="L97" s="154"/>
      <c r="M97" s="154"/>
      <c r="N97" s="154"/>
      <c r="O97" s="154"/>
      <c r="P97" s="155"/>
      <c r="Q97" s="156"/>
      <c r="R97" s="157"/>
      <c r="S97" s="164"/>
      <c r="T97" s="164"/>
      <c r="U97" s="164"/>
      <c r="V97" s="164"/>
      <c r="W97" s="164"/>
      <c r="X97" s="164"/>
      <c r="Y97" s="159"/>
      <c r="Z97" s="159"/>
      <c r="AA97" s="161"/>
      <c r="AB97" s="162"/>
    </row>
  </sheetData>
  <sheetProtection/>
  <mergeCells count="6">
    <mergeCell ref="A4:I4"/>
    <mergeCell ref="J4:R4"/>
    <mergeCell ref="S4:U4"/>
    <mergeCell ref="V4:X4"/>
    <mergeCell ref="Y4:Z4"/>
    <mergeCell ref="S2:U2"/>
  </mergeCells>
  <printOptions horizontalCentered="1"/>
  <pageMargins left="0.39" right="0.1968503937007874" top="0.7480314960629921" bottom="0.7480314960629921" header="0.31496062992125984" footer="0.31496062992125984"/>
  <pageSetup horizontalDpi="600" verticalDpi="600" orientation="landscape" paperSize="5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/>
  </sheetPr>
  <dimension ref="A1:B25"/>
  <sheetViews>
    <sheetView zoomScalePageLayoutView="0" workbookViewId="0" topLeftCell="A10">
      <selection activeCell="N19" sqref="N19"/>
    </sheetView>
  </sheetViews>
  <sheetFormatPr defaultColWidth="9.00390625" defaultRowHeight="15"/>
  <cols>
    <col min="1" max="16384" width="9.00390625" style="2" customWidth="1"/>
  </cols>
  <sheetData>
    <row r="1" ht="23.25">
      <c r="A1" s="2" t="s">
        <v>179</v>
      </c>
    </row>
    <row r="3" ht="23.25">
      <c r="A3" s="1" t="s">
        <v>180</v>
      </c>
    </row>
    <row r="4" ht="23.25">
      <c r="B4" s="2" t="s">
        <v>185</v>
      </c>
    </row>
    <row r="5" ht="23.25">
      <c r="A5" s="2" t="s">
        <v>186</v>
      </c>
    </row>
    <row r="6" ht="23.25">
      <c r="A6" s="2" t="s">
        <v>187</v>
      </c>
    </row>
    <row r="7" spans="1:2" ht="23.25">
      <c r="A7" s="2" t="s">
        <v>188</v>
      </c>
      <c r="B7" s="2" t="s">
        <v>189</v>
      </c>
    </row>
    <row r="8" ht="23.25">
      <c r="B8" s="2" t="s">
        <v>189</v>
      </c>
    </row>
    <row r="9" ht="23.25">
      <c r="B9" s="2" t="s">
        <v>189</v>
      </c>
    </row>
    <row r="10" ht="23.25">
      <c r="B10" s="2" t="s">
        <v>189</v>
      </c>
    </row>
    <row r="11" ht="23.25">
      <c r="B11" s="2" t="s">
        <v>189</v>
      </c>
    </row>
    <row r="12" ht="23.25">
      <c r="B12" s="2" t="s">
        <v>189</v>
      </c>
    </row>
    <row r="13" ht="23.25">
      <c r="B13" s="2" t="s">
        <v>189</v>
      </c>
    </row>
    <row r="14" ht="23.25">
      <c r="A14" s="2" t="s">
        <v>190</v>
      </c>
    </row>
    <row r="15" ht="23.25">
      <c r="A15" s="2" t="s">
        <v>187</v>
      </c>
    </row>
    <row r="16" spans="1:2" ht="23.25">
      <c r="A16" s="2" t="s">
        <v>188</v>
      </c>
      <c r="B16" s="2" t="s">
        <v>189</v>
      </c>
    </row>
    <row r="17" ht="23.25">
      <c r="B17" s="2" t="s">
        <v>189</v>
      </c>
    </row>
    <row r="18" ht="23.25">
      <c r="B18" s="2" t="s">
        <v>189</v>
      </c>
    </row>
    <row r="19" ht="23.25">
      <c r="B19" s="2" t="s">
        <v>189</v>
      </c>
    </row>
    <row r="20" ht="23.25">
      <c r="B20" s="2" t="s">
        <v>189</v>
      </c>
    </row>
    <row r="21" ht="23.25">
      <c r="B21" s="2" t="s">
        <v>189</v>
      </c>
    </row>
    <row r="22" ht="23.25">
      <c r="B22" s="2" t="s">
        <v>189</v>
      </c>
    </row>
    <row r="25" ht="23.25">
      <c r="B2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B97"/>
  <sheetViews>
    <sheetView zoomScale="75" zoomScaleNormal="75" zoomScalePageLayoutView="0" workbookViewId="0" topLeftCell="J1">
      <selection activeCell="S13" sqref="S13"/>
    </sheetView>
  </sheetViews>
  <sheetFormatPr defaultColWidth="9.140625" defaultRowHeight="15"/>
  <cols>
    <col min="1" max="1" width="43.28125" style="4" customWidth="1"/>
    <col min="2" max="2" width="13.28125" style="4" customWidth="1"/>
    <col min="3" max="3" width="11.421875" style="4" customWidth="1"/>
    <col min="4" max="5" width="12.28125" style="4" customWidth="1"/>
    <col min="6" max="6" width="13.28125" style="5" customWidth="1"/>
    <col min="7" max="7" width="7.28125" style="4" bestFit="1" customWidth="1"/>
    <col min="8" max="8" width="10.7109375" style="4" customWidth="1"/>
    <col min="9" max="9" width="14.00390625" style="4" bestFit="1" customWidth="1"/>
    <col min="10" max="10" width="42.00390625" style="4" customWidth="1"/>
    <col min="11" max="11" width="14.7109375" style="4" bestFit="1" customWidth="1"/>
    <col min="12" max="12" width="11.421875" style="4" customWidth="1"/>
    <col min="13" max="14" width="12.28125" style="4" customWidth="1"/>
    <col min="15" max="15" width="13.28125" style="4" customWidth="1"/>
    <col min="16" max="16" width="9.28125" style="4" bestFit="1" customWidth="1"/>
    <col min="17" max="17" width="13.00390625" style="4" customWidth="1"/>
    <col min="18" max="18" width="14.00390625" style="4" bestFit="1" customWidth="1"/>
    <col min="19" max="19" width="10.00390625" style="5" bestFit="1" customWidth="1"/>
    <col min="20" max="21" width="10.7109375" style="5" bestFit="1" customWidth="1"/>
    <col min="22" max="22" width="15.7109375" style="5" hidden="1" customWidth="1"/>
    <col min="23" max="23" width="10.7109375" style="5" hidden="1" customWidth="1"/>
    <col min="24" max="24" width="12.28125" style="5" hidden="1" customWidth="1"/>
    <col min="25" max="25" width="8.28125" style="4" hidden="1" customWidth="1"/>
    <col min="26" max="26" width="9.421875" style="4" hidden="1" customWidth="1"/>
    <col min="27" max="27" width="0" style="4" hidden="1" customWidth="1"/>
    <col min="28" max="16384" width="8.8515625" style="4" customWidth="1"/>
  </cols>
  <sheetData>
    <row r="1" ht="24" customHeight="1">
      <c r="U1" s="300" t="s">
        <v>191</v>
      </c>
    </row>
    <row r="2" spans="1:28" ht="23.25">
      <c r="A2" s="6" t="s">
        <v>0</v>
      </c>
      <c r="B2" s="7"/>
      <c r="C2" s="7"/>
      <c r="D2" s="7"/>
      <c r="E2" s="7"/>
      <c r="F2" s="8"/>
      <c r="G2" s="9"/>
      <c r="H2" s="10"/>
      <c r="I2" s="11"/>
      <c r="J2" s="6" t="s">
        <v>0</v>
      </c>
      <c r="K2" s="7"/>
      <c r="L2" s="7"/>
      <c r="M2" s="7"/>
      <c r="N2" s="7"/>
      <c r="O2" s="7"/>
      <c r="P2" s="12"/>
      <c r="Q2" s="13"/>
      <c r="R2" s="7"/>
      <c r="S2" s="540" t="s">
        <v>1</v>
      </c>
      <c r="T2" s="540"/>
      <c r="U2" s="540"/>
      <c r="V2" s="540"/>
      <c r="W2" s="540"/>
      <c r="X2" s="540"/>
      <c r="Y2" s="14"/>
      <c r="Z2" s="14"/>
      <c r="AA2" s="15"/>
      <c r="AB2" s="16"/>
    </row>
    <row r="3" spans="1:28" ht="23.25">
      <c r="A3" s="17"/>
      <c r="B3" s="18"/>
      <c r="C3" s="18"/>
      <c r="D3" s="18"/>
      <c r="E3" s="18"/>
      <c r="F3" s="18">
        <v>1</v>
      </c>
      <c r="G3" s="19">
        <v>2</v>
      </c>
      <c r="H3" s="20">
        <v>3</v>
      </c>
      <c r="I3" s="21">
        <v>4</v>
      </c>
      <c r="J3" s="22"/>
      <c r="K3" s="23"/>
      <c r="L3" s="23"/>
      <c r="M3" s="23"/>
      <c r="N3" s="23"/>
      <c r="O3" s="23">
        <v>1</v>
      </c>
      <c r="P3" s="24">
        <v>2</v>
      </c>
      <c r="Q3" s="25">
        <v>3</v>
      </c>
      <c r="R3" s="26">
        <v>4</v>
      </c>
      <c r="S3" s="27">
        <v>1</v>
      </c>
      <c r="T3" s="27">
        <v>2</v>
      </c>
      <c r="U3" s="28">
        <v>4</v>
      </c>
      <c r="V3" s="29">
        <v>1</v>
      </c>
      <c r="W3" s="29">
        <v>2</v>
      </c>
      <c r="X3" s="29">
        <v>4</v>
      </c>
      <c r="Y3" s="30"/>
      <c r="Z3" s="30"/>
      <c r="AA3" s="30"/>
      <c r="AB3" s="31"/>
    </row>
    <row r="4" spans="1:28" ht="23.25" customHeight="1">
      <c r="A4" s="543" t="s">
        <v>2</v>
      </c>
      <c r="B4" s="544"/>
      <c r="C4" s="544"/>
      <c r="D4" s="544"/>
      <c r="E4" s="544"/>
      <c r="F4" s="544"/>
      <c r="G4" s="544"/>
      <c r="H4" s="544"/>
      <c r="I4" s="545"/>
      <c r="J4" s="543" t="s">
        <v>3</v>
      </c>
      <c r="K4" s="544"/>
      <c r="L4" s="544"/>
      <c r="M4" s="544"/>
      <c r="N4" s="544"/>
      <c r="O4" s="544"/>
      <c r="P4" s="544"/>
      <c r="Q4" s="544"/>
      <c r="R4" s="545"/>
      <c r="S4" s="546" t="s">
        <v>4</v>
      </c>
      <c r="T4" s="547"/>
      <c r="U4" s="548"/>
      <c r="V4" s="546" t="s">
        <v>5</v>
      </c>
      <c r="W4" s="547"/>
      <c r="X4" s="548"/>
      <c r="Y4" s="541" t="s">
        <v>6</v>
      </c>
      <c r="Z4" s="542"/>
      <c r="AA4" s="15"/>
      <c r="AB4" s="16"/>
    </row>
    <row r="5" spans="1:28" ht="63">
      <c r="A5" s="32" t="s">
        <v>7</v>
      </c>
      <c r="B5" s="33" t="s">
        <v>8</v>
      </c>
      <c r="C5" s="33" t="s">
        <v>9</v>
      </c>
      <c r="D5" s="33" t="s">
        <v>10</v>
      </c>
      <c r="E5" s="33" t="s">
        <v>11</v>
      </c>
      <c r="F5" s="33" t="s">
        <v>12</v>
      </c>
      <c r="G5" s="34" t="s">
        <v>13</v>
      </c>
      <c r="H5" s="35" t="s">
        <v>14</v>
      </c>
      <c r="I5" s="33" t="s">
        <v>15</v>
      </c>
      <c r="J5" s="32" t="s">
        <v>16</v>
      </c>
      <c r="K5" s="36" t="s">
        <v>8</v>
      </c>
      <c r="L5" s="36" t="s">
        <v>9</v>
      </c>
      <c r="M5" s="36" t="s">
        <v>10</v>
      </c>
      <c r="N5" s="36" t="s">
        <v>11</v>
      </c>
      <c r="O5" s="36" t="s">
        <v>12</v>
      </c>
      <c r="P5" s="37" t="s">
        <v>13</v>
      </c>
      <c r="Q5" s="35" t="s">
        <v>14</v>
      </c>
      <c r="R5" s="33" t="s">
        <v>15</v>
      </c>
      <c r="S5" s="38" t="s">
        <v>17</v>
      </c>
      <c r="T5" s="38" t="s">
        <v>18</v>
      </c>
      <c r="U5" s="39" t="s">
        <v>19</v>
      </c>
      <c r="V5" s="38" t="s">
        <v>20</v>
      </c>
      <c r="W5" s="38" t="s">
        <v>21</v>
      </c>
      <c r="X5" s="38" t="s">
        <v>22</v>
      </c>
      <c r="Y5" s="40">
        <v>2556</v>
      </c>
      <c r="Z5" s="40">
        <v>2557</v>
      </c>
      <c r="AA5" s="41"/>
      <c r="AB5" s="42"/>
    </row>
    <row r="6" spans="1:28" s="54" customFormat="1" ht="34.5" customHeight="1" hidden="1" thickBot="1">
      <c r="A6" s="393" t="s">
        <v>110</v>
      </c>
      <c r="B6" s="403">
        <v>613855589.0280058</v>
      </c>
      <c r="C6" s="403">
        <v>1666713.4742009128</v>
      </c>
      <c r="D6" s="403">
        <v>51561346.544821925</v>
      </c>
      <c r="E6" s="403">
        <v>55442072.148383565</v>
      </c>
      <c r="F6" s="403">
        <v>722525721.195412</v>
      </c>
      <c r="G6" s="404"/>
      <c r="H6" s="405"/>
      <c r="I6" s="287"/>
      <c r="J6" s="393" t="s">
        <v>110</v>
      </c>
      <c r="K6" s="406" t="e">
        <f>SUM(#REF!)</f>
        <v>#REF!</v>
      </c>
      <c r="L6" s="406" t="e">
        <f>SUM(#REF!)</f>
        <v>#REF!</v>
      </c>
      <c r="M6" s="406" t="e">
        <f>SUM(#REF!)</f>
        <v>#REF!</v>
      </c>
      <c r="N6" s="406" t="e">
        <f>SUM(#REF!)</f>
        <v>#REF!</v>
      </c>
      <c r="O6" s="406" t="e">
        <f>SUM(#REF!)</f>
        <v>#REF!</v>
      </c>
      <c r="P6" s="407"/>
      <c r="Q6" s="405"/>
      <c r="R6" s="408"/>
      <c r="S6" s="292"/>
      <c r="T6" s="292"/>
      <c r="U6" s="292"/>
      <c r="V6" s="80"/>
      <c r="W6" s="79"/>
      <c r="X6" s="81"/>
      <c r="Y6" s="82"/>
      <c r="Z6" s="83"/>
      <c r="AA6" s="84"/>
      <c r="AB6" s="85"/>
    </row>
    <row r="7" spans="1:28" s="54" customFormat="1" ht="34.5" customHeight="1">
      <c r="A7" s="409" t="s">
        <v>111</v>
      </c>
      <c r="B7" s="109"/>
      <c r="C7" s="109"/>
      <c r="D7" s="109"/>
      <c r="E7" s="109"/>
      <c r="F7" s="85"/>
      <c r="G7" s="410"/>
      <c r="H7" s="411"/>
      <c r="I7" s="105"/>
      <c r="J7" s="412" t="s">
        <v>111</v>
      </c>
      <c r="K7" s="413"/>
      <c r="L7" s="413"/>
      <c r="M7" s="413"/>
      <c r="N7" s="413"/>
      <c r="O7" s="414"/>
      <c r="P7" s="415"/>
      <c r="Q7" s="411"/>
      <c r="R7" s="416"/>
      <c r="S7" s="107"/>
      <c r="T7" s="107"/>
      <c r="U7" s="107"/>
      <c r="V7" s="80"/>
      <c r="W7" s="79"/>
      <c r="X7" s="81"/>
      <c r="Y7" s="82"/>
      <c r="Z7" s="83"/>
      <c r="AA7" s="84"/>
      <c r="AB7" s="85"/>
    </row>
    <row r="8" spans="1:28" s="54" customFormat="1" ht="34.5" customHeight="1">
      <c r="A8" s="470" t="s">
        <v>173</v>
      </c>
      <c r="B8" s="500"/>
      <c r="C8" s="500"/>
      <c r="D8" s="500"/>
      <c r="E8" s="500"/>
      <c r="F8" s="500"/>
      <c r="G8" s="501"/>
      <c r="H8" s="502"/>
      <c r="I8" s="105"/>
      <c r="J8" s="470" t="s">
        <v>173</v>
      </c>
      <c r="K8" s="110"/>
      <c r="L8" s="110"/>
      <c r="M8" s="110"/>
      <c r="N8" s="110"/>
      <c r="O8" s="503"/>
      <c r="P8" s="504"/>
      <c r="Q8" s="505"/>
      <c r="R8" s="472"/>
      <c r="S8" s="79"/>
      <c r="T8" s="79"/>
      <c r="U8" s="79"/>
      <c r="V8" s="80"/>
      <c r="W8" s="79"/>
      <c r="X8" s="81"/>
      <c r="Y8" s="83"/>
      <c r="Z8" s="82"/>
      <c r="AA8" s="451"/>
      <c r="AB8" s="452"/>
    </row>
    <row r="9" spans="1:28" s="54" customFormat="1" ht="34.5" customHeight="1">
      <c r="A9" s="506" t="s">
        <v>174</v>
      </c>
      <c r="B9" s="507">
        <v>1957524.7728310502</v>
      </c>
      <c r="C9" s="507">
        <v>6572.496803652968</v>
      </c>
      <c r="D9" s="507">
        <v>267853.1332876712</v>
      </c>
      <c r="E9" s="507">
        <v>4991.517534246575</v>
      </c>
      <c r="F9" s="507">
        <v>2236941.920456621</v>
      </c>
      <c r="G9" s="508">
        <v>1</v>
      </c>
      <c r="H9" s="509" t="s">
        <v>114</v>
      </c>
      <c r="I9" s="342">
        <v>2236941.920456621</v>
      </c>
      <c r="J9" s="510" t="s">
        <v>175</v>
      </c>
      <c r="K9" s="75">
        <v>5470898.841851109</v>
      </c>
      <c r="L9" s="75">
        <v>36407.39293231077</v>
      </c>
      <c r="M9" s="75">
        <v>465911.78254312364</v>
      </c>
      <c r="N9" s="75">
        <v>222456.22313838324</v>
      </c>
      <c r="O9" s="130">
        <v>6195674.240464926</v>
      </c>
      <c r="P9" s="434">
        <v>1</v>
      </c>
      <c r="Q9" s="428" t="s">
        <v>114</v>
      </c>
      <c r="R9" s="351">
        <f>O9/P9</f>
        <v>6195674.240464926</v>
      </c>
      <c r="S9" s="79">
        <f>V9/F9*100</f>
        <v>176.9707243539081</v>
      </c>
      <c r="T9" s="79">
        <f>W9/G9*100</f>
        <v>0</v>
      </c>
      <c r="U9" s="79">
        <f>X9/I9*100</f>
        <v>176.9707243539081</v>
      </c>
      <c r="V9" s="80">
        <f>O9-F9</f>
        <v>3958732.320008305</v>
      </c>
      <c r="W9" s="79">
        <f>P9-G9</f>
        <v>0</v>
      </c>
      <c r="X9" s="81">
        <f>R9-I9</f>
        <v>3958732.320008305</v>
      </c>
      <c r="Y9" s="83" t="s">
        <v>176</v>
      </c>
      <c r="Z9" s="82" t="s">
        <v>176</v>
      </c>
      <c r="AA9" s="451"/>
      <c r="AB9" s="452"/>
    </row>
    <row r="10" spans="1:28" s="54" customFormat="1" ht="34.5" customHeight="1" thickBot="1">
      <c r="A10" s="125" t="s">
        <v>177</v>
      </c>
      <c r="B10" s="126">
        <f>SUM(B9)</f>
        <v>1957524.7728310502</v>
      </c>
      <c r="C10" s="126">
        <f>SUM(C9)</f>
        <v>6572.496803652968</v>
      </c>
      <c r="D10" s="126">
        <f>SUM(D9)</f>
        <v>267853.1332876712</v>
      </c>
      <c r="E10" s="126">
        <f>SUM(E9)</f>
        <v>4991.517534246575</v>
      </c>
      <c r="F10" s="126">
        <f>SUM(F9)</f>
        <v>2236941.920456621</v>
      </c>
      <c r="G10" s="71"/>
      <c r="H10" s="118"/>
      <c r="I10" s="73"/>
      <c r="J10" s="125" t="s">
        <v>177</v>
      </c>
      <c r="K10" s="127">
        <f>SUM(K9)</f>
        <v>5470898.841851109</v>
      </c>
      <c r="L10" s="127">
        <f>SUM(L9)</f>
        <v>36407.39293231077</v>
      </c>
      <c r="M10" s="127">
        <f>SUM(M9)</f>
        <v>465911.78254312364</v>
      </c>
      <c r="N10" s="127">
        <f>SUM(N9)</f>
        <v>222456.22313838324</v>
      </c>
      <c r="O10" s="127">
        <f>SUM(O9)</f>
        <v>6195674.240464926</v>
      </c>
      <c r="P10" s="511"/>
      <c r="Q10" s="499"/>
      <c r="R10" s="512"/>
      <c r="S10" s="96"/>
      <c r="T10" s="96"/>
      <c r="U10" s="513"/>
      <c r="V10" s="146"/>
      <c r="W10" s="145"/>
      <c r="X10" s="146"/>
      <c r="Y10" s="148"/>
      <c r="Z10" s="514"/>
      <c r="AA10" s="451"/>
      <c r="AB10" s="452"/>
    </row>
    <row r="11" spans="1:28" s="54" customFormat="1" ht="34.5" customHeight="1" thickTop="1">
      <c r="A11" s="515"/>
      <c r="B11" s="516"/>
      <c r="C11" s="516"/>
      <c r="D11" s="516"/>
      <c r="E11" s="516"/>
      <c r="F11" s="516"/>
      <c r="G11" s="517"/>
      <c r="H11" s="518"/>
      <c r="I11" s="517"/>
      <c r="J11" s="515"/>
      <c r="K11" s="519"/>
      <c r="L11" s="519"/>
      <c r="M11" s="519"/>
      <c r="N11" s="519"/>
      <c r="O11" s="519"/>
      <c r="P11" s="520"/>
      <c r="Q11" s="521"/>
      <c r="R11" s="522"/>
      <c r="S11" s="517"/>
      <c r="T11" s="517"/>
      <c r="U11" s="517"/>
      <c r="V11" s="517"/>
      <c r="W11" s="517"/>
      <c r="X11" s="517"/>
      <c r="Y11" s="517"/>
      <c r="Z11" s="517"/>
      <c r="AA11" s="248"/>
      <c r="AB11" s="249"/>
    </row>
    <row r="12" spans="1:24" ht="34.5" customHeight="1">
      <c r="A12" s="163" t="s">
        <v>179</v>
      </c>
      <c r="B12" s="163"/>
      <c r="C12" s="163"/>
      <c r="D12" s="149"/>
      <c r="E12" s="149"/>
      <c r="F12" s="523"/>
      <c r="G12" s="524"/>
      <c r="H12" s="525"/>
      <c r="I12" s="526"/>
      <c r="J12" s="153"/>
      <c r="K12" s="527"/>
      <c r="L12" s="528"/>
      <c r="M12" s="149"/>
      <c r="N12" s="253"/>
      <c r="O12" s="253"/>
      <c r="P12" s="253"/>
      <c r="Q12" s="154"/>
      <c r="R12" s="254"/>
      <c r="S12" s="254"/>
      <c r="T12" s="160"/>
      <c r="U12" s="160"/>
      <c r="V12" s="254"/>
      <c r="W12" s="149"/>
      <c r="X12" s="4"/>
    </row>
    <row r="13" spans="1:24" ht="34.5" customHeight="1">
      <c r="A13" s="165" t="s">
        <v>180</v>
      </c>
      <c r="B13" s="166"/>
      <c r="C13" s="163"/>
      <c r="D13" s="149"/>
      <c r="E13" s="149"/>
      <c r="F13" s="250"/>
      <c r="G13" s="251"/>
      <c r="H13" s="252"/>
      <c r="I13" s="250"/>
      <c r="J13" s="153"/>
      <c r="K13" s="155"/>
      <c r="L13" s="156"/>
      <c r="M13" s="157"/>
      <c r="N13" s="253"/>
      <c r="O13" s="253"/>
      <c r="P13" s="253"/>
      <c r="Q13" s="154"/>
      <c r="R13" s="253"/>
      <c r="S13" s="253"/>
      <c r="T13" s="160"/>
      <c r="U13" s="160"/>
      <c r="V13" s="254"/>
      <c r="W13" s="149"/>
      <c r="X13" s="4"/>
    </row>
    <row r="14" spans="1:24" ht="34.5" customHeight="1">
      <c r="A14" s="166" t="s">
        <v>181</v>
      </c>
      <c r="B14" s="163"/>
      <c r="C14" s="163"/>
      <c r="D14" s="149"/>
      <c r="E14" s="149"/>
      <c r="F14" s="250"/>
      <c r="G14" s="251"/>
      <c r="H14" s="252"/>
      <c r="I14" s="250"/>
      <c r="J14" s="153"/>
      <c r="K14" s="155"/>
      <c r="L14" s="156"/>
      <c r="M14" s="157"/>
      <c r="N14" s="253"/>
      <c r="O14" s="253"/>
      <c r="P14" s="253"/>
      <c r="Q14" s="154"/>
      <c r="R14" s="253"/>
      <c r="S14" s="253"/>
      <c r="T14" s="160"/>
      <c r="U14" s="160"/>
      <c r="V14" s="254"/>
      <c r="W14" s="149"/>
      <c r="X14" s="4"/>
    </row>
    <row r="15" spans="1:24" ht="34.5" customHeight="1">
      <c r="A15" s="149"/>
      <c r="B15" s="149"/>
      <c r="C15" s="149"/>
      <c r="D15" s="149"/>
      <c r="E15" s="149"/>
      <c r="F15" s="250"/>
      <c r="G15" s="251"/>
      <c r="H15" s="252"/>
      <c r="I15" s="250"/>
      <c r="J15" s="153"/>
      <c r="K15" s="155"/>
      <c r="L15" s="156"/>
      <c r="M15" s="157"/>
      <c r="N15" s="253"/>
      <c r="O15" s="253"/>
      <c r="P15" s="253"/>
      <c r="Q15" s="154"/>
      <c r="R15" s="253"/>
      <c r="S15" s="253"/>
      <c r="T15" s="160"/>
      <c r="U15" s="160"/>
      <c r="V15" s="254"/>
      <c r="W15" s="149"/>
      <c r="X15" s="4"/>
    </row>
    <row r="16" spans="1:28" ht="34.5" customHeight="1">
      <c r="A16" s="149"/>
      <c r="B16" s="149"/>
      <c r="C16" s="149"/>
      <c r="D16" s="149"/>
      <c r="E16" s="149"/>
      <c r="F16" s="250"/>
      <c r="G16" s="251"/>
      <c r="H16" s="151"/>
      <c r="I16" s="250"/>
      <c r="J16" s="153"/>
      <c r="K16" s="154"/>
      <c r="L16" s="154"/>
      <c r="M16" s="154"/>
      <c r="N16" s="154"/>
      <c r="O16" s="154"/>
      <c r="P16" s="155"/>
      <c r="Q16" s="156"/>
      <c r="R16" s="157"/>
      <c r="S16" s="253"/>
      <c r="T16" s="253"/>
      <c r="U16" s="253"/>
      <c r="V16" s="154"/>
      <c r="W16" s="253"/>
      <c r="X16" s="253"/>
      <c r="Y16" s="160"/>
      <c r="Z16" s="160"/>
      <c r="AA16" s="254"/>
      <c r="AB16" s="149"/>
    </row>
    <row r="17" spans="1:28" ht="34.5" customHeight="1">
      <c r="A17" s="149"/>
      <c r="B17" s="149"/>
      <c r="C17" s="149"/>
      <c r="D17" s="149"/>
      <c r="E17" s="149"/>
      <c r="F17" s="250"/>
      <c r="G17" s="251"/>
      <c r="H17" s="252"/>
      <c r="I17" s="250"/>
      <c r="J17" s="153"/>
      <c r="K17" s="154"/>
      <c r="L17" s="154"/>
      <c r="M17" s="154"/>
      <c r="N17" s="154"/>
      <c r="O17" s="154"/>
      <c r="P17" s="155"/>
      <c r="Q17" s="156"/>
      <c r="R17" s="157"/>
      <c r="S17" s="253"/>
      <c r="T17" s="253"/>
      <c r="U17" s="253"/>
      <c r="V17" s="154"/>
      <c r="W17" s="253"/>
      <c r="X17" s="253"/>
      <c r="Y17" s="160"/>
      <c r="Z17" s="160"/>
      <c r="AA17" s="254"/>
      <c r="AB17" s="149"/>
    </row>
    <row r="18" spans="1:28" ht="34.5" customHeight="1">
      <c r="A18" s="149"/>
      <c r="B18" s="149"/>
      <c r="C18" s="149"/>
      <c r="D18" s="149"/>
      <c r="E18" s="149"/>
      <c r="F18" s="250"/>
      <c r="G18" s="251"/>
      <c r="H18" s="252"/>
      <c r="I18" s="250"/>
      <c r="J18" s="153"/>
      <c r="K18" s="154"/>
      <c r="L18" s="154"/>
      <c r="M18" s="154"/>
      <c r="N18" s="154"/>
      <c r="O18" s="154"/>
      <c r="P18" s="155"/>
      <c r="Q18" s="156"/>
      <c r="R18" s="157"/>
      <c r="S18" s="253"/>
      <c r="T18" s="253"/>
      <c r="U18" s="253"/>
      <c r="V18" s="154"/>
      <c r="W18" s="253"/>
      <c r="X18" s="253"/>
      <c r="Y18" s="160"/>
      <c r="Z18" s="160"/>
      <c r="AA18" s="254"/>
      <c r="AB18" s="149"/>
    </row>
    <row r="19" spans="1:28" ht="34.5" customHeight="1">
      <c r="A19" s="149"/>
      <c r="B19" s="149"/>
      <c r="C19" s="149"/>
      <c r="D19" s="149"/>
      <c r="E19" s="149"/>
      <c r="F19" s="250"/>
      <c r="G19" s="251"/>
      <c r="H19" s="252"/>
      <c r="I19" s="250"/>
      <c r="J19" s="153"/>
      <c r="K19" s="154"/>
      <c r="L19" s="154"/>
      <c r="M19" s="154"/>
      <c r="N19" s="154"/>
      <c r="O19" s="154"/>
      <c r="P19" s="155"/>
      <c r="Q19" s="156"/>
      <c r="R19" s="157"/>
      <c r="S19" s="253"/>
      <c r="T19" s="253"/>
      <c r="U19" s="253"/>
      <c r="V19" s="154"/>
      <c r="W19" s="253"/>
      <c r="X19" s="253"/>
      <c r="Y19" s="160"/>
      <c r="Z19" s="160"/>
      <c r="AA19" s="254"/>
      <c r="AB19" s="149"/>
    </row>
    <row r="20" spans="1:28" ht="34.5" customHeight="1">
      <c r="A20" s="149"/>
      <c r="B20" s="149"/>
      <c r="C20" s="149"/>
      <c r="D20" s="149"/>
      <c r="E20" s="149"/>
      <c r="F20" s="250"/>
      <c r="G20" s="251"/>
      <c r="H20" s="252"/>
      <c r="I20" s="250"/>
      <c r="J20" s="153"/>
      <c r="K20" s="154"/>
      <c r="L20" s="154"/>
      <c r="M20" s="154"/>
      <c r="N20" s="154"/>
      <c r="O20" s="154"/>
      <c r="P20" s="155"/>
      <c r="Q20" s="156"/>
      <c r="R20" s="157"/>
      <c r="S20" s="253"/>
      <c r="T20" s="253"/>
      <c r="U20" s="253"/>
      <c r="V20" s="154"/>
      <c r="W20" s="253"/>
      <c r="X20" s="253"/>
      <c r="Y20" s="160"/>
      <c r="Z20" s="160"/>
      <c r="AA20" s="254"/>
      <c r="AB20" s="149"/>
    </row>
    <row r="21" spans="1:28" ht="34.5" customHeight="1">
      <c r="A21" s="149"/>
      <c r="B21" s="149"/>
      <c r="C21" s="149"/>
      <c r="D21" s="149"/>
      <c r="E21" s="149"/>
      <c r="F21" s="250"/>
      <c r="G21" s="251"/>
      <c r="H21" s="151"/>
      <c r="I21" s="250"/>
      <c r="J21" s="153"/>
      <c r="K21" s="154"/>
      <c r="L21" s="154"/>
      <c r="M21" s="154"/>
      <c r="N21" s="154"/>
      <c r="O21" s="154"/>
      <c r="P21" s="155"/>
      <c r="Q21" s="156"/>
      <c r="R21" s="157"/>
      <c r="S21" s="253"/>
      <c r="T21" s="253"/>
      <c r="U21" s="253"/>
      <c r="V21" s="154"/>
      <c r="W21" s="253"/>
      <c r="X21" s="253"/>
      <c r="Y21" s="160"/>
      <c r="Z21" s="160"/>
      <c r="AA21" s="254"/>
      <c r="AB21" s="149"/>
    </row>
    <row r="22" spans="1:28" ht="34.5" customHeight="1">
      <c r="A22" s="149"/>
      <c r="B22" s="149"/>
      <c r="C22" s="149"/>
      <c r="D22" s="149"/>
      <c r="E22" s="149"/>
      <c r="F22" s="250"/>
      <c r="G22" s="251"/>
      <c r="H22" s="252"/>
      <c r="I22" s="250"/>
      <c r="J22" s="153"/>
      <c r="K22" s="154"/>
      <c r="L22" s="154"/>
      <c r="M22" s="154"/>
      <c r="N22" s="154"/>
      <c r="O22" s="154"/>
      <c r="P22" s="155"/>
      <c r="Q22" s="156"/>
      <c r="R22" s="157"/>
      <c r="S22" s="253"/>
      <c r="T22" s="253"/>
      <c r="U22" s="253"/>
      <c r="V22" s="154"/>
      <c r="W22" s="253"/>
      <c r="X22" s="253"/>
      <c r="Y22" s="160"/>
      <c r="Z22" s="160"/>
      <c r="AA22" s="254"/>
      <c r="AB22" s="149"/>
    </row>
    <row r="23" spans="1:28" ht="34.5" customHeight="1">
      <c r="A23" s="149"/>
      <c r="B23" s="149"/>
      <c r="C23" s="149"/>
      <c r="D23" s="149"/>
      <c r="E23" s="149"/>
      <c r="F23" s="250"/>
      <c r="G23" s="251"/>
      <c r="H23" s="252"/>
      <c r="I23" s="250"/>
      <c r="J23" s="153"/>
      <c r="K23" s="154"/>
      <c r="L23" s="154"/>
      <c r="M23" s="154"/>
      <c r="N23" s="154"/>
      <c r="O23" s="154"/>
      <c r="P23" s="155"/>
      <c r="Q23" s="156"/>
      <c r="R23" s="157"/>
      <c r="S23" s="253"/>
      <c r="T23" s="253"/>
      <c r="U23" s="253"/>
      <c r="V23" s="154"/>
      <c r="W23" s="253"/>
      <c r="X23" s="253"/>
      <c r="Y23" s="160"/>
      <c r="Z23" s="160"/>
      <c r="AA23" s="254"/>
      <c r="AB23" s="149"/>
    </row>
    <row r="24" spans="1:28" ht="34.5" customHeight="1">
      <c r="A24" s="149"/>
      <c r="B24" s="149"/>
      <c r="C24" s="149"/>
      <c r="D24" s="149"/>
      <c r="E24" s="149"/>
      <c r="F24" s="250"/>
      <c r="G24" s="251"/>
      <c r="H24" s="252"/>
      <c r="I24" s="250"/>
      <c r="J24" s="153"/>
      <c r="K24" s="154"/>
      <c r="L24" s="154"/>
      <c r="M24" s="154"/>
      <c r="N24" s="154"/>
      <c r="O24" s="154"/>
      <c r="P24" s="155"/>
      <c r="Q24" s="156"/>
      <c r="R24" s="157"/>
      <c r="S24" s="158"/>
      <c r="T24" s="158"/>
      <c r="U24" s="158"/>
      <c r="V24" s="255"/>
      <c r="W24" s="158"/>
      <c r="X24" s="158"/>
      <c r="Y24" s="160"/>
      <c r="Z24" s="160"/>
      <c r="AA24" s="254"/>
      <c r="AB24" s="149"/>
    </row>
    <row r="25" spans="1:28" ht="34.5" customHeight="1">
      <c r="A25" s="149"/>
      <c r="B25" s="149"/>
      <c r="C25" s="149"/>
      <c r="D25" s="149"/>
      <c r="E25" s="149"/>
      <c r="F25" s="250"/>
      <c r="G25" s="251"/>
      <c r="H25" s="252"/>
      <c r="I25" s="250"/>
      <c r="J25" s="153"/>
      <c r="K25" s="154"/>
      <c r="L25" s="154"/>
      <c r="M25" s="154"/>
      <c r="N25" s="154"/>
      <c r="O25" s="154"/>
      <c r="P25" s="155"/>
      <c r="Q25" s="156"/>
      <c r="R25" s="157"/>
      <c r="S25" s="158"/>
      <c r="T25" s="158"/>
      <c r="U25" s="158"/>
      <c r="V25" s="255"/>
      <c r="W25" s="158"/>
      <c r="X25" s="158"/>
      <c r="Y25" s="160"/>
      <c r="Z25" s="160"/>
      <c r="AA25" s="254"/>
      <c r="AB25" s="149"/>
    </row>
    <row r="26" spans="1:28" ht="34.5" customHeight="1">
      <c r="A26" s="149"/>
      <c r="B26" s="149"/>
      <c r="C26" s="149"/>
      <c r="D26" s="149"/>
      <c r="E26" s="149"/>
      <c r="F26" s="250"/>
      <c r="G26" s="251"/>
      <c r="H26" s="151"/>
      <c r="I26" s="250"/>
      <c r="J26" s="153"/>
      <c r="K26" s="154"/>
      <c r="L26" s="154"/>
      <c r="M26" s="154"/>
      <c r="N26" s="154"/>
      <c r="O26" s="154"/>
      <c r="P26" s="155"/>
      <c r="Q26" s="156"/>
      <c r="R26" s="157"/>
      <c r="S26" s="158"/>
      <c r="T26" s="158"/>
      <c r="U26" s="158"/>
      <c r="V26" s="255"/>
      <c r="W26" s="158"/>
      <c r="X26" s="158"/>
      <c r="Y26" s="160"/>
      <c r="Z26" s="160"/>
      <c r="AA26" s="254"/>
      <c r="AB26" s="149"/>
    </row>
    <row r="27" spans="1:28" ht="34.5" customHeight="1">
      <c r="A27" s="149"/>
      <c r="B27" s="149"/>
      <c r="C27" s="149"/>
      <c r="D27" s="149"/>
      <c r="E27" s="149"/>
      <c r="F27" s="250"/>
      <c r="G27" s="251"/>
      <c r="H27" s="151"/>
      <c r="I27" s="250"/>
      <c r="J27" s="153"/>
      <c r="K27" s="154"/>
      <c r="L27" s="154"/>
      <c r="M27" s="154"/>
      <c r="N27" s="154"/>
      <c r="O27" s="154"/>
      <c r="P27" s="155"/>
      <c r="Q27" s="156"/>
      <c r="R27" s="157"/>
      <c r="S27" s="158"/>
      <c r="T27" s="158"/>
      <c r="U27" s="158"/>
      <c r="V27" s="255"/>
      <c r="W27" s="158"/>
      <c r="X27" s="158"/>
      <c r="Y27" s="160"/>
      <c r="Z27" s="160"/>
      <c r="AA27" s="254"/>
      <c r="AB27" s="149"/>
    </row>
    <row r="28" spans="1:28" ht="34.5" customHeight="1">
      <c r="A28" s="149"/>
      <c r="B28" s="149"/>
      <c r="C28" s="149"/>
      <c r="D28" s="149"/>
      <c r="E28" s="149"/>
      <c r="F28" s="250"/>
      <c r="G28" s="251"/>
      <c r="H28" s="151"/>
      <c r="I28" s="250"/>
      <c r="J28" s="153"/>
      <c r="K28" s="154"/>
      <c r="L28" s="154"/>
      <c r="M28" s="154"/>
      <c r="N28" s="154"/>
      <c r="O28" s="154"/>
      <c r="P28" s="155"/>
      <c r="Q28" s="156"/>
      <c r="R28" s="157"/>
      <c r="S28" s="158"/>
      <c r="T28" s="158"/>
      <c r="U28" s="158"/>
      <c r="V28" s="255"/>
      <c r="W28" s="158"/>
      <c r="X28" s="158"/>
      <c r="Y28" s="160"/>
      <c r="Z28" s="160"/>
      <c r="AA28" s="254"/>
      <c r="AB28" s="149"/>
    </row>
    <row r="29" spans="1:28" ht="34.5" customHeight="1">
      <c r="A29" s="149"/>
      <c r="B29" s="149"/>
      <c r="C29" s="149"/>
      <c r="D29" s="149"/>
      <c r="E29" s="149"/>
      <c r="F29" s="250"/>
      <c r="G29" s="251"/>
      <c r="H29" s="151"/>
      <c r="I29" s="250"/>
      <c r="J29" s="153"/>
      <c r="K29" s="154"/>
      <c r="L29" s="154"/>
      <c r="M29" s="154"/>
      <c r="N29" s="154"/>
      <c r="O29" s="154"/>
      <c r="P29" s="155"/>
      <c r="Q29" s="156"/>
      <c r="R29" s="157"/>
      <c r="S29" s="158"/>
      <c r="T29" s="158"/>
      <c r="U29" s="158"/>
      <c r="V29" s="255"/>
      <c r="W29" s="158"/>
      <c r="X29" s="158"/>
      <c r="Y29" s="160"/>
      <c r="Z29" s="160"/>
      <c r="AA29" s="254"/>
      <c r="AB29" s="149"/>
    </row>
    <row r="30" spans="1:28" ht="34.5" customHeight="1">
      <c r="A30" s="149"/>
      <c r="B30" s="149"/>
      <c r="C30" s="149"/>
      <c r="D30" s="149"/>
      <c r="E30" s="149"/>
      <c r="F30" s="250"/>
      <c r="G30" s="251"/>
      <c r="H30" s="151"/>
      <c r="I30" s="250"/>
      <c r="J30" s="153"/>
      <c r="K30" s="154"/>
      <c r="L30" s="154"/>
      <c r="M30" s="154"/>
      <c r="N30" s="154"/>
      <c r="O30" s="154"/>
      <c r="P30" s="155"/>
      <c r="Q30" s="156"/>
      <c r="R30" s="157"/>
      <c r="S30" s="158"/>
      <c r="T30" s="158"/>
      <c r="U30" s="158"/>
      <c r="V30" s="255"/>
      <c r="W30" s="158"/>
      <c r="X30" s="158"/>
      <c r="Y30" s="160"/>
      <c r="Z30" s="160"/>
      <c r="AA30" s="254"/>
      <c r="AB30" s="149"/>
    </row>
    <row r="31" spans="1:28" ht="34.5" customHeight="1">
      <c r="A31" s="149"/>
      <c r="B31" s="149"/>
      <c r="C31" s="149"/>
      <c r="D31" s="149"/>
      <c r="E31" s="149"/>
      <c r="F31" s="250"/>
      <c r="G31" s="251"/>
      <c r="H31" s="151"/>
      <c r="I31" s="250"/>
      <c r="J31" s="153"/>
      <c r="K31" s="154"/>
      <c r="L31" s="154"/>
      <c r="M31" s="154"/>
      <c r="N31" s="154"/>
      <c r="O31" s="154"/>
      <c r="P31" s="155"/>
      <c r="Q31" s="156"/>
      <c r="R31" s="157"/>
      <c r="S31" s="158"/>
      <c r="T31" s="158"/>
      <c r="U31" s="158"/>
      <c r="V31" s="255"/>
      <c r="W31" s="158"/>
      <c r="X31" s="158"/>
      <c r="Y31" s="160"/>
      <c r="Z31" s="160"/>
      <c r="AA31" s="254"/>
      <c r="AB31" s="149"/>
    </row>
    <row r="32" spans="1:28" ht="34.5" customHeight="1">
      <c r="A32" s="149"/>
      <c r="B32" s="149"/>
      <c r="C32" s="149"/>
      <c r="D32" s="149"/>
      <c r="E32" s="149"/>
      <c r="F32" s="250"/>
      <c r="G32" s="251"/>
      <c r="H32" s="151"/>
      <c r="I32" s="250"/>
      <c r="J32" s="153"/>
      <c r="K32" s="154"/>
      <c r="L32" s="154"/>
      <c r="M32" s="154"/>
      <c r="N32" s="154"/>
      <c r="O32" s="154"/>
      <c r="P32" s="155"/>
      <c r="Q32" s="156"/>
      <c r="R32" s="157"/>
      <c r="S32" s="158"/>
      <c r="T32" s="158"/>
      <c r="U32" s="158"/>
      <c r="V32" s="255"/>
      <c r="W32" s="158"/>
      <c r="X32" s="158"/>
      <c r="Y32" s="160"/>
      <c r="Z32" s="160"/>
      <c r="AA32" s="254"/>
      <c r="AB32" s="149"/>
    </row>
    <row r="33" spans="1:28" ht="34.5" customHeight="1">
      <c r="A33" s="149"/>
      <c r="B33" s="149"/>
      <c r="C33" s="149"/>
      <c r="D33" s="149"/>
      <c r="E33" s="149"/>
      <c r="F33" s="250"/>
      <c r="G33" s="251"/>
      <c r="H33" s="151"/>
      <c r="I33" s="250"/>
      <c r="J33" s="153"/>
      <c r="K33" s="154"/>
      <c r="L33" s="154"/>
      <c r="M33" s="154"/>
      <c r="N33" s="154"/>
      <c r="O33" s="154"/>
      <c r="P33" s="155"/>
      <c r="Q33" s="156"/>
      <c r="R33" s="157"/>
      <c r="S33" s="158"/>
      <c r="T33" s="158"/>
      <c r="U33" s="158"/>
      <c r="V33" s="255"/>
      <c r="W33" s="158"/>
      <c r="X33" s="158"/>
      <c r="Y33" s="160"/>
      <c r="Z33" s="160"/>
      <c r="AA33" s="254"/>
      <c r="AB33" s="149"/>
    </row>
    <row r="34" spans="1:28" ht="34.5" customHeight="1">
      <c r="A34" s="149"/>
      <c r="B34" s="149"/>
      <c r="C34" s="149"/>
      <c r="D34" s="149"/>
      <c r="E34" s="149"/>
      <c r="F34" s="250"/>
      <c r="G34" s="251"/>
      <c r="H34" s="151"/>
      <c r="I34" s="250"/>
      <c r="J34" s="153"/>
      <c r="K34" s="154"/>
      <c r="L34" s="154"/>
      <c r="M34" s="154"/>
      <c r="N34" s="154"/>
      <c r="O34" s="154"/>
      <c r="P34" s="155"/>
      <c r="Q34" s="156"/>
      <c r="R34" s="157"/>
      <c r="S34" s="158"/>
      <c r="T34" s="158"/>
      <c r="U34" s="158"/>
      <c r="V34" s="255"/>
      <c r="W34" s="158"/>
      <c r="X34" s="158"/>
      <c r="Y34" s="160"/>
      <c r="Z34" s="160"/>
      <c r="AA34" s="254"/>
      <c r="AB34" s="149"/>
    </row>
    <row r="35" spans="1:28" ht="34.5" customHeight="1">
      <c r="A35" s="149"/>
      <c r="B35" s="149"/>
      <c r="C35" s="149"/>
      <c r="D35" s="149"/>
      <c r="E35" s="149"/>
      <c r="F35" s="250"/>
      <c r="G35" s="251"/>
      <c r="H35" s="151"/>
      <c r="I35" s="250"/>
      <c r="J35" s="153"/>
      <c r="K35" s="154"/>
      <c r="L35" s="154"/>
      <c r="M35" s="154"/>
      <c r="N35" s="154"/>
      <c r="O35" s="154"/>
      <c r="P35" s="155"/>
      <c r="Q35" s="156"/>
      <c r="R35" s="157"/>
      <c r="S35" s="158"/>
      <c r="T35" s="158"/>
      <c r="U35" s="158"/>
      <c r="V35" s="255"/>
      <c r="W35" s="158"/>
      <c r="X35" s="158"/>
      <c r="Y35" s="160"/>
      <c r="Z35" s="160"/>
      <c r="AA35" s="254"/>
      <c r="AB35" s="149"/>
    </row>
    <row r="36" spans="1:28" ht="34.5" customHeight="1">
      <c r="A36" s="149"/>
      <c r="B36" s="149"/>
      <c r="C36" s="149"/>
      <c r="D36" s="149"/>
      <c r="E36" s="149"/>
      <c r="F36" s="250"/>
      <c r="G36" s="251"/>
      <c r="H36" s="151"/>
      <c r="I36" s="250"/>
      <c r="J36" s="153"/>
      <c r="K36" s="154"/>
      <c r="L36" s="154"/>
      <c r="M36" s="154"/>
      <c r="N36" s="154"/>
      <c r="O36" s="154"/>
      <c r="P36" s="155"/>
      <c r="Q36" s="156"/>
      <c r="R36" s="157"/>
      <c r="S36" s="158"/>
      <c r="T36" s="158"/>
      <c r="U36" s="158"/>
      <c r="V36" s="255"/>
      <c r="W36" s="158"/>
      <c r="X36" s="158"/>
      <c r="Y36" s="160"/>
      <c r="Z36" s="160"/>
      <c r="AA36" s="254"/>
      <c r="AB36" s="149"/>
    </row>
    <row r="37" spans="1:28" ht="34.5" customHeight="1">
      <c r="A37" s="149"/>
      <c r="B37" s="149"/>
      <c r="C37" s="149"/>
      <c r="D37" s="149"/>
      <c r="E37" s="149"/>
      <c r="F37" s="250"/>
      <c r="G37" s="251"/>
      <c r="H37" s="151"/>
      <c r="I37" s="250"/>
      <c r="J37" s="153"/>
      <c r="K37" s="154"/>
      <c r="L37" s="154"/>
      <c r="M37" s="154"/>
      <c r="N37" s="154"/>
      <c r="O37" s="154"/>
      <c r="P37" s="155"/>
      <c r="Q37" s="156"/>
      <c r="R37" s="157"/>
      <c r="S37" s="158"/>
      <c r="T37" s="158"/>
      <c r="U37" s="158"/>
      <c r="V37" s="255"/>
      <c r="W37" s="158"/>
      <c r="X37" s="158"/>
      <c r="Y37" s="160"/>
      <c r="Z37" s="160"/>
      <c r="AA37" s="254"/>
      <c r="AB37" s="149"/>
    </row>
    <row r="38" spans="1:28" ht="34.5" customHeight="1">
      <c r="A38" s="149"/>
      <c r="B38" s="149"/>
      <c r="C38" s="149"/>
      <c r="D38" s="149"/>
      <c r="E38" s="149"/>
      <c r="F38" s="250"/>
      <c r="G38" s="251"/>
      <c r="H38" s="151"/>
      <c r="I38" s="250"/>
      <c r="J38" s="153"/>
      <c r="K38" s="154"/>
      <c r="L38" s="154"/>
      <c r="M38" s="154"/>
      <c r="N38" s="154"/>
      <c r="O38" s="154"/>
      <c r="P38" s="155"/>
      <c r="Q38" s="156"/>
      <c r="R38" s="157"/>
      <c r="S38" s="158"/>
      <c r="T38" s="158"/>
      <c r="U38" s="158"/>
      <c r="V38" s="255"/>
      <c r="W38" s="158"/>
      <c r="X38" s="158"/>
      <c r="Y38" s="160"/>
      <c r="Z38" s="160"/>
      <c r="AA38" s="254"/>
      <c r="AB38" s="149"/>
    </row>
    <row r="39" spans="1:28" ht="34.5" customHeight="1">
      <c r="A39" s="149"/>
      <c r="B39" s="149"/>
      <c r="C39" s="149"/>
      <c r="D39" s="149"/>
      <c r="E39" s="149"/>
      <c r="F39" s="250"/>
      <c r="G39" s="251"/>
      <c r="H39" s="151"/>
      <c r="I39" s="250"/>
      <c r="J39" s="153"/>
      <c r="K39" s="154"/>
      <c r="L39" s="154"/>
      <c r="M39" s="154"/>
      <c r="N39" s="154"/>
      <c r="O39" s="154"/>
      <c r="P39" s="155"/>
      <c r="Q39" s="156"/>
      <c r="R39" s="157"/>
      <c r="S39" s="158"/>
      <c r="T39" s="158"/>
      <c r="U39" s="158"/>
      <c r="V39" s="255"/>
      <c r="W39" s="158"/>
      <c r="X39" s="158"/>
      <c r="Y39" s="160"/>
      <c r="Z39" s="160"/>
      <c r="AA39" s="254"/>
      <c r="AB39" s="149"/>
    </row>
    <row r="40" spans="1:28" ht="34.5" customHeight="1">
      <c r="A40" s="149"/>
      <c r="B40" s="149"/>
      <c r="C40" s="149"/>
      <c r="D40" s="149"/>
      <c r="E40" s="149"/>
      <c r="F40" s="250"/>
      <c r="G40" s="251"/>
      <c r="H40" s="151"/>
      <c r="I40" s="250"/>
      <c r="J40" s="153"/>
      <c r="K40" s="154"/>
      <c r="L40" s="154"/>
      <c r="M40" s="154"/>
      <c r="N40" s="154"/>
      <c r="O40" s="154"/>
      <c r="P40" s="155"/>
      <c r="Q40" s="156"/>
      <c r="R40" s="157"/>
      <c r="S40" s="158"/>
      <c r="T40" s="158"/>
      <c r="U40" s="158"/>
      <c r="V40" s="255"/>
      <c r="W40" s="158"/>
      <c r="X40" s="158"/>
      <c r="Y40" s="160"/>
      <c r="Z40" s="160"/>
      <c r="AA40" s="254"/>
      <c r="AB40" s="149"/>
    </row>
    <row r="41" spans="1:28" ht="34.5" customHeight="1">
      <c r="A41" s="149"/>
      <c r="B41" s="149"/>
      <c r="C41" s="149"/>
      <c r="D41" s="149"/>
      <c r="E41" s="149"/>
      <c r="F41" s="149"/>
      <c r="G41" s="150"/>
      <c r="H41" s="151"/>
      <c r="I41" s="152"/>
      <c r="J41" s="153"/>
      <c r="K41" s="154"/>
      <c r="L41" s="154"/>
      <c r="M41" s="154"/>
      <c r="N41" s="154"/>
      <c r="O41" s="154"/>
      <c r="P41" s="155"/>
      <c r="Q41" s="156"/>
      <c r="R41" s="157"/>
      <c r="S41" s="158"/>
      <c r="T41" s="158"/>
      <c r="U41" s="158"/>
      <c r="V41" s="255"/>
      <c r="W41" s="158"/>
      <c r="X41" s="158"/>
      <c r="Y41" s="160"/>
      <c r="Z41" s="160"/>
      <c r="AA41" s="254"/>
      <c r="AB41" s="149"/>
    </row>
    <row r="42" spans="1:28" ht="34.5" customHeight="1">
      <c r="A42" s="149"/>
      <c r="B42" s="149"/>
      <c r="C42" s="149"/>
      <c r="D42" s="149"/>
      <c r="E42" s="149"/>
      <c r="F42" s="149"/>
      <c r="G42" s="150"/>
      <c r="H42" s="151"/>
      <c r="I42" s="152"/>
      <c r="J42" s="153"/>
      <c r="K42" s="154"/>
      <c r="L42" s="154"/>
      <c r="M42" s="154"/>
      <c r="N42" s="154"/>
      <c r="O42" s="154"/>
      <c r="P42" s="155"/>
      <c r="Q42" s="156"/>
      <c r="R42" s="157"/>
      <c r="S42" s="158"/>
      <c r="T42" s="158"/>
      <c r="U42" s="158"/>
      <c r="V42" s="255"/>
      <c r="W42" s="158"/>
      <c r="X42" s="158"/>
      <c r="Y42" s="160"/>
      <c r="Z42" s="160"/>
      <c r="AA42" s="254"/>
      <c r="AB42" s="149"/>
    </row>
    <row r="43" spans="1:28" ht="34.5" customHeight="1">
      <c r="A43" s="149"/>
      <c r="B43" s="149"/>
      <c r="C43" s="149"/>
      <c r="D43" s="149"/>
      <c r="E43" s="149"/>
      <c r="F43" s="149"/>
      <c r="G43" s="150"/>
      <c r="H43" s="151"/>
      <c r="I43" s="152"/>
      <c r="J43" s="153"/>
      <c r="K43" s="154"/>
      <c r="L43" s="154"/>
      <c r="M43" s="154"/>
      <c r="N43" s="154"/>
      <c r="O43" s="154"/>
      <c r="P43" s="155"/>
      <c r="Q43" s="156"/>
      <c r="R43" s="157"/>
      <c r="S43" s="158"/>
      <c r="T43" s="158"/>
      <c r="U43" s="158"/>
      <c r="V43" s="255"/>
      <c r="W43" s="158"/>
      <c r="X43" s="158"/>
      <c r="Y43" s="160"/>
      <c r="Z43" s="160"/>
      <c r="AA43" s="254"/>
      <c r="AB43" s="149"/>
    </row>
    <row r="44" spans="1:28" ht="34.5" customHeight="1">
      <c r="A44" s="149"/>
      <c r="B44" s="149"/>
      <c r="C44" s="149"/>
      <c r="D44" s="149"/>
      <c r="E44" s="149"/>
      <c r="F44" s="149"/>
      <c r="G44" s="150"/>
      <c r="H44" s="151"/>
      <c r="I44" s="152"/>
      <c r="J44" s="153"/>
      <c r="K44" s="154"/>
      <c r="L44" s="154"/>
      <c r="M44" s="154"/>
      <c r="N44" s="154"/>
      <c r="O44" s="154"/>
      <c r="P44" s="155"/>
      <c r="Q44" s="156"/>
      <c r="R44" s="157"/>
      <c r="S44" s="158"/>
      <c r="T44" s="158"/>
      <c r="U44" s="158"/>
      <c r="V44" s="255"/>
      <c r="W44" s="158"/>
      <c r="X44" s="158"/>
      <c r="Y44" s="160"/>
      <c r="Z44" s="160"/>
      <c r="AA44" s="254"/>
      <c r="AB44" s="149"/>
    </row>
    <row r="45" spans="1:28" ht="34.5" customHeight="1">
      <c r="A45" s="149"/>
      <c r="B45" s="149"/>
      <c r="C45" s="149"/>
      <c r="D45" s="149"/>
      <c r="E45" s="149"/>
      <c r="F45" s="149"/>
      <c r="G45" s="150"/>
      <c r="H45" s="151"/>
      <c r="I45" s="152"/>
      <c r="J45" s="153"/>
      <c r="K45" s="154"/>
      <c r="L45" s="154"/>
      <c r="M45" s="154"/>
      <c r="N45" s="154"/>
      <c r="O45" s="154"/>
      <c r="P45" s="155"/>
      <c r="Q45" s="156"/>
      <c r="R45" s="157"/>
      <c r="S45" s="158"/>
      <c r="T45" s="158"/>
      <c r="U45" s="158"/>
      <c r="V45" s="255"/>
      <c r="W45" s="158"/>
      <c r="X45" s="158"/>
      <c r="Y45" s="160"/>
      <c r="Z45" s="160"/>
      <c r="AA45" s="254"/>
      <c r="AB45" s="149"/>
    </row>
    <row r="46" spans="1:28" ht="34.5" customHeight="1">
      <c r="A46" s="149"/>
      <c r="B46" s="149"/>
      <c r="C46" s="149"/>
      <c r="D46" s="149"/>
      <c r="E46" s="149"/>
      <c r="F46" s="149"/>
      <c r="G46" s="150"/>
      <c r="H46" s="151"/>
      <c r="I46" s="152"/>
      <c r="J46" s="153"/>
      <c r="K46" s="154"/>
      <c r="L46" s="154"/>
      <c r="M46" s="154"/>
      <c r="N46" s="154"/>
      <c r="O46" s="154"/>
      <c r="P46" s="155"/>
      <c r="Q46" s="156"/>
      <c r="R46" s="157"/>
      <c r="S46" s="158"/>
      <c r="T46" s="158"/>
      <c r="U46" s="158"/>
      <c r="V46" s="255"/>
      <c r="W46" s="158"/>
      <c r="X46" s="158"/>
      <c r="Y46" s="160"/>
      <c r="Z46" s="160"/>
      <c r="AA46" s="254"/>
      <c r="AB46" s="149"/>
    </row>
    <row r="47" spans="1:28" ht="34.5" customHeight="1">
      <c r="A47" s="149"/>
      <c r="B47" s="149"/>
      <c r="C47" s="149"/>
      <c r="D47" s="149"/>
      <c r="E47" s="149"/>
      <c r="F47" s="149"/>
      <c r="G47" s="150"/>
      <c r="H47" s="151"/>
      <c r="I47" s="152"/>
      <c r="J47" s="153"/>
      <c r="K47" s="154"/>
      <c r="L47" s="154"/>
      <c r="M47" s="154"/>
      <c r="N47" s="154"/>
      <c r="O47" s="154"/>
      <c r="P47" s="155"/>
      <c r="Q47" s="156"/>
      <c r="R47" s="157"/>
      <c r="S47" s="158"/>
      <c r="T47" s="158"/>
      <c r="U47" s="158"/>
      <c r="V47" s="255"/>
      <c r="W47" s="158"/>
      <c r="X47" s="158"/>
      <c r="Y47" s="160"/>
      <c r="Z47" s="160"/>
      <c r="AA47" s="254"/>
      <c r="AB47" s="149"/>
    </row>
    <row r="48" spans="1:28" ht="34.5" customHeight="1">
      <c r="A48" s="149"/>
      <c r="B48" s="149"/>
      <c r="C48" s="149"/>
      <c r="D48" s="149"/>
      <c r="E48" s="149"/>
      <c r="F48" s="149"/>
      <c r="G48" s="150"/>
      <c r="H48" s="151"/>
      <c r="I48" s="152"/>
      <c r="J48" s="153"/>
      <c r="K48" s="154"/>
      <c r="L48" s="154"/>
      <c r="M48" s="154"/>
      <c r="N48" s="154"/>
      <c r="O48" s="154"/>
      <c r="P48" s="155"/>
      <c r="Q48" s="156"/>
      <c r="R48" s="157"/>
      <c r="S48" s="158"/>
      <c r="T48" s="158"/>
      <c r="U48" s="158"/>
      <c r="V48" s="255"/>
      <c r="W48" s="158"/>
      <c r="X48" s="158"/>
      <c r="Y48" s="160"/>
      <c r="Z48" s="160"/>
      <c r="AA48" s="254"/>
      <c r="AB48" s="149"/>
    </row>
    <row r="49" spans="1:28" ht="34.5" customHeight="1">
      <c r="A49" s="149"/>
      <c r="B49" s="149"/>
      <c r="C49" s="149"/>
      <c r="D49" s="149"/>
      <c r="E49" s="149"/>
      <c r="F49" s="149"/>
      <c r="G49" s="150"/>
      <c r="H49" s="151"/>
      <c r="I49" s="152"/>
      <c r="J49" s="153"/>
      <c r="K49" s="154"/>
      <c r="L49" s="154"/>
      <c r="M49" s="154"/>
      <c r="N49" s="154"/>
      <c r="O49" s="154"/>
      <c r="P49" s="155"/>
      <c r="Q49" s="156"/>
      <c r="R49" s="157"/>
      <c r="S49" s="158"/>
      <c r="T49" s="158"/>
      <c r="U49" s="158"/>
      <c r="V49" s="255"/>
      <c r="W49" s="158"/>
      <c r="X49" s="158"/>
      <c r="Y49" s="160"/>
      <c r="Z49" s="160"/>
      <c r="AA49" s="254"/>
      <c r="AB49" s="149"/>
    </row>
    <row r="50" spans="1:28" ht="34.5" customHeight="1">
      <c r="A50" s="149"/>
      <c r="B50" s="149"/>
      <c r="C50" s="149"/>
      <c r="D50" s="149"/>
      <c r="E50" s="149"/>
      <c r="F50" s="149"/>
      <c r="G50" s="150"/>
      <c r="H50" s="151"/>
      <c r="I50" s="152"/>
      <c r="J50" s="153"/>
      <c r="K50" s="154"/>
      <c r="L50" s="154"/>
      <c r="M50" s="154"/>
      <c r="N50" s="154"/>
      <c r="O50" s="154"/>
      <c r="P50" s="155"/>
      <c r="Q50" s="156"/>
      <c r="R50" s="157"/>
      <c r="S50" s="158"/>
      <c r="T50" s="158"/>
      <c r="U50" s="158"/>
      <c r="V50" s="255"/>
      <c r="W50" s="158"/>
      <c r="X50" s="158"/>
      <c r="Y50" s="160"/>
      <c r="Z50" s="160"/>
      <c r="AA50" s="254"/>
      <c r="AB50" s="149"/>
    </row>
    <row r="51" spans="1:28" ht="34.5" customHeight="1">
      <c r="A51" s="149"/>
      <c r="B51" s="149"/>
      <c r="C51" s="149"/>
      <c r="D51" s="149"/>
      <c r="E51" s="149"/>
      <c r="F51" s="149"/>
      <c r="G51" s="150"/>
      <c r="H51" s="151"/>
      <c r="I51" s="152"/>
      <c r="J51" s="153"/>
      <c r="K51" s="154"/>
      <c r="L51" s="154"/>
      <c r="M51" s="154"/>
      <c r="N51" s="154"/>
      <c r="O51" s="154"/>
      <c r="P51" s="155"/>
      <c r="Q51" s="156"/>
      <c r="R51" s="157"/>
      <c r="S51" s="158"/>
      <c r="T51" s="158"/>
      <c r="U51" s="158"/>
      <c r="V51" s="255"/>
      <c r="W51" s="158"/>
      <c r="X51" s="158"/>
      <c r="Y51" s="160"/>
      <c r="Z51" s="160"/>
      <c r="AA51" s="254"/>
      <c r="AB51" s="149"/>
    </row>
    <row r="52" spans="1:28" ht="34.5" customHeight="1">
      <c r="A52" s="149"/>
      <c r="B52" s="149"/>
      <c r="C52" s="149"/>
      <c r="D52" s="149"/>
      <c r="E52" s="149"/>
      <c r="F52" s="149"/>
      <c r="G52" s="150"/>
      <c r="H52" s="151"/>
      <c r="I52" s="152"/>
      <c r="J52" s="153"/>
      <c r="K52" s="154"/>
      <c r="L52" s="154"/>
      <c r="M52" s="154"/>
      <c r="N52" s="154"/>
      <c r="O52" s="154"/>
      <c r="P52" s="155"/>
      <c r="Q52" s="156"/>
      <c r="R52" s="157"/>
      <c r="S52" s="158"/>
      <c r="T52" s="158"/>
      <c r="U52" s="158"/>
      <c r="V52" s="255"/>
      <c r="W52" s="158"/>
      <c r="X52" s="158"/>
      <c r="Y52" s="160"/>
      <c r="Z52" s="160"/>
      <c r="AA52" s="254"/>
      <c r="AB52" s="149"/>
    </row>
    <row r="53" spans="1:28" ht="34.5" customHeight="1">
      <c r="A53" s="149"/>
      <c r="B53" s="149"/>
      <c r="C53" s="149"/>
      <c r="D53" s="149"/>
      <c r="E53" s="149"/>
      <c r="F53" s="149"/>
      <c r="G53" s="150"/>
      <c r="H53" s="151"/>
      <c r="I53" s="152"/>
      <c r="J53" s="153"/>
      <c r="K53" s="154"/>
      <c r="L53" s="154"/>
      <c r="M53" s="154"/>
      <c r="N53" s="154"/>
      <c r="O53" s="154"/>
      <c r="P53" s="155"/>
      <c r="Q53" s="156"/>
      <c r="R53" s="157"/>
      <c r="S53" s="158"/>
      <c r="T53" s="158"/>
      <c r="U53" s="158"/>
      <c r="V53" s="255"/>
      <c r="W53" s="158"/>
      <c r="X53" s="158"/>
      <c r="Y53" s="160"/>
      <c r="Z53" s="160"/>
      <c r="AA53" s="254"/>
      <c r="AB53" s="149"/>
    </row>
    <row r="54" spans="1:28" ht="34.5" customHeight="1">
      <c r="A54" s="149"/>
      <c r="B54" s="149"/>
      <c r="C54" s="149"/>
      <c r="D54" s="149"/>
      <c r="E54" s="149"/>
      <c r="F54" s="149"/>
      <c r="G54" s="150"/>
      <c r="H54" s="151"/>
      <c r="I54" s="152"/>
      <c r="J54" s="153"/>
      <c r="K54" s="154"/>
      <c r="L54" s="154"/>
      <c r="M54" s="154"/>
      <c r="N54" s="154"/>
      <c r="O54" s="154"/>
      <c r="P54" s="155"/>
      <c r="Q54" s="156"/>
      <c r="R54" s="157"/>
      <c r="S54" s="158"/>
      <c r="T54" s="158"/>
      <c r="U54" s="158"/>
      <c r="V54" s="255"/>
      <c r="W54" s="158"/>
      <c r="X54" s="158"/>
      <c r="Y54" s="160"/>
      <c r="Z54" s="160"/>
      <c r="AA54" s="254"/>
      <c r="AB54" s="149"/>
    </row>
    <row r="55" spans="1:28" ht="34.5" customHeight="1">
      <c r="A55" s="149"/>
      <c r="B55" s="149"/>
      <c r="C55" s="149"/>
      <c r="D55" s="149"/>
      <c r="E55" s="149"/>
      <c r="F55" s="149"/>
      <c r="G55" s="150"/>
      <c r="H55" s="151"/>
      <c r="I55" s="152"/>
      <c r="J55" s="153"/>
      <c r="K55" s="154"/>
      <c r="L55" s="154"/>
      <c r="M55" s="154"/>
      <c r="N55" s="154"/>
      <c r="O55" s="154"/>
      <c r="P55" s="155"/>
      <c r="Q55" s="156"/>
      <c r="R55" s="157"/>
      <c r="S55" s="158"/>
      <c r="T55" s="158"/>
      <c r="U55" s="158"/>
      <c r="V55" s="255"/>
      <c r="W55" s="158"/>
      <c r="X55" s="158"/>
      <c r="Y55" s="160"/>
      <c r="Z55" s="160"/>
      <c r="AA55" s="254"/>
      <c r="AB55" s="149"/>
    </row>
    <row r="56" spans="1:28" ht="34.5" customHeight="1">
      <c r="A56" s="149"/>
      <c r="B56" s="149"/>
      <c r="C56" s="149"/>
      <c r="D56" s="149"/>
      <c r="E56" s="149"/>
      <c r="F56" s="149"/>
      <c r="G56" s="150"/>
      <c r="H56" s="151"/>
      <c r="I56" s="152"/>
      <c r="J56" s="153"/>
      <c r="K56" s="154"/>
      <c r="L56" s="154"/>
      <c r="M56" s="154"/>
      <c r="N56" s="154"/>
      <c r="O56" s="154"/>
      <c r="P56" s="155"/>
      <c r="Q56" s="156"/>
      <c r="R56" s="157"/>
      <c r="S56" s="158"/>
      <c r="T56" s="158"/>
      <c r="U56" s="158"/>
      <c r="V56" s="255"/>
      <c r="W56" s="158"/>
      <c r="X56" s="158"/>
      <c r="Y56" s="160"/>
      <c r="Z56" s="160"/>
      <c r="AA56" s="254"/>
      <c r="AB56" s="149"/>
    </row>
    <row r="57" spans="1:28" ht="34.5" customHeight="1">
      <c r="A57" s="149"/>
      <c r="B57" s="149"/>
      <c r="C57" s="149"/>
      <c r="D57" s="149"/>
      <c r="E57" s="149"/>
      <c r="F57" s="149"/>
      <c r="G57" s="150"/>
      <c r="H57" s="151"/>
      <c r="I57" s="152"/>
      <c r="J57" s="153"/>
      <c r="K57" s="154"/>
      <c r="L57" s="154"/>
      <c r="M57" s="154"/>
      <c r="N57" s="154"/>
      <c r="O57" s="154"/>
      <c r="P57" s="155"/>
      <c r="Q57" s="156"/>
      <c r="R57" s="157"/>
      <c r="S57" s="158"/>
      <c r="T57" s="158"/>
      <c r="U57" s="158"/>
      <c r="V57" s="255"/>
      <c r="W57" s="158"/>
      <c r="X57" s="158"/>
      <c r="Y57" s="160"/>
      <c r="Z57" s="160"/>
      <c r="AA57" s="254"/>
      <c r="AB57" s="149"/>
    </row>
    <row r="58" spans="1:28" ht="34.5" customHeight="1">
      <c r="A58" s="149"/>
      <c r="B58" s="149"/>
      <c r="C58" s="149"/>
      <c r="D58" s="149"/>
      <c r="E58" s="149"/>
      <c r="F58" s="149"/>
      <c r="G58" s="150"/>
      <c r="H58" s="151"/>
      <c r="I58" s="152"/>
      <c r="J58" s="153"/>
      <c r="K58" s="154"/>
      <c r="L58" s="154"/>
      <c r="M58" s="154"/>
      <c r="N58" s="154"/>
      <c r="O58" s="154"/>
      <c r="P58" s="155"/>
      <c r="Q58" s="156"/>
      <c r="R58" s="157"/>
      <c r="S58" s="158"/>
      <c r="T58" s="158"/>
      <c r="U58" s="158"/>
      <c r="V58" s="255"/>
      <c r="W58" s="158"/>
      <c r="X58" s="158"/>
      <c r="Y58" s="160"/>
      <c r="Z58" s="160"/>
      <c r="AA58" s="254"/>
      <c r="AB58" s="149"/>
    </row>
    <row r="59" spans="1:28" ht="34.5" customHeight="1">
      <c r="A59" s="149"/>
      <c r="B59" s="149"/>
      <c r="C59" s="149"/>
      <c r="D59" s="149"/>
      <c r="E59" s="149"/>
      <c r="F59" s="149"/>
      <c r="G59" s="150"/>
      <c r="H59" s="151"/>
      <c r="I59" s="152"/>
      <c r="J59" s="153"/>
      <c r="K59" s="154"/>
      <c r="L59" s="154"/>
      <c r="M59" s="154"/>
      <c r="N59" s="154"/>
      <c r="O59" s="154"/>
      <c r="P59" s="155"/>
      <c r="Q59" s="156"/>
      <c r="R59" s="157"/>
      <c r="S59" s="158"/>
      <c r="T59" s="158"/>
      <c r="U59" s="158"/>
      <c r="V59" s="255"/>
      <c r="W59" s="158"/>
      <c r="X59" s="158"/>
      <c r="Y59" s="160"/>
      <c r="Z59" s="160"/>
      <c r="AA59" s="254"/>
      <c r="AB59" s="149"/>
    </row>
    <row r="60" spans="1:28" ht="34.5" customHeight="1">
      <c r="A60" s="149"/>
      <c r="B60" s="149"/>
      <c r="C60" s="149"/>
      <c r="D60" s="149"/>
      <c r="E60" s="149"/>
      <c r="F60" s="149"/>
      <c r="G60" s="150"/>
      <c r="H60" s="151"/>
      <c r="I60" s="152"/>
      <c r="J60" s="153"/>
      <c r="K60" s="154"/>
      <c r="L60" s="154"/>
      <c r="M60" s="154"/>
      <c r="N60" s="154"/>
      <c r="O60" s="154"/>
      <c r="P60" s="155"/>
      <c r="Q60" s="156"/>
      <c r="R60" s="157"/>
      <c r="S60" s="158"/>
      <c r="T60" s="158"/>
      <c r="U60" s="158"/>
      <c r="V60" s="255"/>
      <c r="W60" s="158"/>
      <c r="X60" s="158"/>
      <c r="Y60" s="160"/>
      <c r="Z60" s="160"/>
      <c r="AA60" s="254"/>
      <c r="AB60" s="149"/>
    </row>
    <row r="61" spans="1:28" ht="34.5" customHeight="1">
      <c r="A61" s="149"/>
      <c r="B61" s="149"/>
      <c r="C61" s="149"/>
      <c r="D61" s="149"/>
      <c r="E61" s="149"/>
      <c r="F61" s="149"/>
      <c r="G61" s="150"/>
      <c r="H61" s="151"/>
      <c r="I61" s="152"/>
      <c r="J61" s="153"/>
      <c r="K61" s="154"/>
      <c r="L61" s="154"/>
      <c r="M61" s="154"/>
      <c r="N61" s="154"/>
      <c r="O61" s="154"/>
      <c r="P61" s="155"/>
      <c r="Q61" s="156"/>
      <c r="R61" s="157"/>
      <c r="S61" s="158"/>
      <c r="T61" s="158"/>
      <c r="U61" s="158"/>
      <c r="V61" s="255"/>
      <c r="W61" s="158"/>
      <c r="X61" s="158"/>
      <c r="Y61" s="160"/>
      <c r="Z61" s="160"/>
      <c r="AA61" s="254"/>
      <c r="AB61" s="149"/>
    </row>
    <row r="62" spans="1:28" ht="34.5" customHeight="1">
      <c r="A62" s="149"/>
      <c r="B62" s="149"/>
      <c r="C62" s="149"/>
      <c r="D62" s="149"/>
      <c r="E62" s="149"/>
      <c r="F62" s="149"/>
      <c r="G62" s="150"/>
      <c r="H62" s="151"/>
      <c r="I62" s="152"/>
      <c r="J62" s="153"/>
      <c r="K62" s="154"/>
      <c r="L62" s="154"/>
      <c r="M62" s="154"/>
      <c r="N62" s="154"/>
      <c r="O62" s="154"/>
      <c r="P62" s="155"/>
      <c r="Q62" s="156"/>
      <c r="R62" s="157"/>
      <c r="S62" s="158"/>
      <c r="T62" s="158"/>
      <c r="U62" s="158"/>
      <c r="V62" s="255"/>
      <c r="W62" s="158"/>
      <c r="X62" s="158"/>
      <c r="Y62" s="160"/>
      <c r="Z62" s="160"/>
      <c r="AA62" s="254"/>
      <c r="AB62" s="149"/>
    </row>
    <row r="63" spans="1:28" ht="34.5" customHeight="1">
      <c r="A63" s="149"/>
      <c r="B63" s="149"/>
      <c r="C63" s="149"/>
      <c r="D63" s="149"/>
      <c r="E63" s="149"/>
      <c r="F63" s="149"/>
      <c r="G63" s="150"/>
      <c r="H63" s="151"/>
      <c r="I63" s="152"/>
      <c r="J63" s="153"/>
      <c r="K63" s="154"/>
      <c r="L63" s="154"/>
      <c r="M63" s="154"/>
      <c r="N63" s="154"/>
      <c r="O63" s="154"/>
      <c r="P63" s="155"/>
      <c r="Q63" s="156"/>
      <c r="R63" s="157"/>
      <c r="S63" s="158"/>
      <c r="T63" s="158"/>
      <c r="U63" s="158"/>
      <c r="V63" s="255"/>
      <c r="W63" s="158"/>
      <c r="X63" s="158"/>
      <c r="Y63" s="160"/>
      <c r="Z63" s="160"/>
      <c r="AA63" s="254"/>
      <c r="AB63" s="149"/>
    </row>
    <row r="64" spans="1:28" ht="34.5" customHeight="1">
      <c r="A64" s="149"/>
      <c r="B64" s="149"/>
      <c r="C64" s="149"/>
      <c r="D64" s="149"/>
      <c r="E64" s="149"/>
      <c r="F64" s="149"/>
      <c r="G64" s="150"/>
      <c r="H64" s="151"/>
      <c r="I64" s="152"/>
      <c r="J64" s="153"/>
      <c r="K64" s="154"/>
      <c r="L64" s="154"/>
      <c r="M64" s="154"/>
      <c r="N64" s="154"/>
      <c r="O64" s="154"/>
      <c r="P64" s="155"/>
      <c r="Q64" s="156"/>
      <c r="R64" s="157"/>
      <c r="S64" s="158"/>
      <c r="T64" s="158"/>
      <c r="U64" s="158"/>
      <c r="V64" s="255"/>
      <c r="W64" s="158"/>
      <c r="X64" s="158"/>
      <c r="Y64" s="160"/>
      <c r="Z64" s="160"/>
      <c r="AA64" s="254"/>
      <c r="AB64" s="149"/>
    </row>
    <row r="65" spans="1:28" ht="34.5" customHeight="1">
      <c r="A65" s="149"/>
      <c r="B65" s="149"/>
      <c r="C65" s="149"/>
      <c r="D65" s="149"/>
      <c r="E65" s="149"/>
      <c r="F65" s="149"/>
      <c r="G65" s="150"/>
      <c r="H65" s="151"/>
      <c r="I65" s="152"/>
      <c r="J65" s="153"/>
      <c r="K65" s="154"/>
      <c r="L65" s="154"/>
      <c r="M65" s="154"/>
      <c r="N65" s="154"/>
      <c r="O65" s="154"/>
      <c r="P65" s="155"/>
      <c r="Q65" s="156"/>
      <c r="R65" s="157"/>
      <c r="S65" s="158"/>
      <c r="T65" s="158"/>
      <c r="U65" s="158"/>
      <c r="V65" s="255"/>
      <c r="W65" s="158"/>
      <c r="X65" s="158"/>
      <c r="Y65" s="160"/>
      <c r="Z65" s="160"/>
      <c r="AA65" s="254"/>
      <c r="AB65" s="149"/>
    </row>
    <row r="66" spans="1:28" ht="34.5" customHeight="1">
      <c r="A66" s="149"/>
      <c r="B66" s="149"/>
      <c r="C66" s="149"/>
      <c r="D66" s="149"/>
      <c r="E66" s="149"/>
      <c r="F66" s="149"/>
      <c r="G66" s="150"/>
      <c r="H66" s="151"/>
      <c r="I66" s="152"/>
      <c r="J66" s="153"/>
      <c r="K66" s="154"/>
      <c r="L66" s="154"/>
      <c r="M66" s="154"/>
      <c r="N66" s="154"/>
      <c r="O66" s="154"/>
      <c r="P66" s="155"/>
      <c r="Q66" s="156"/>
      <c r="R66" s="157"/>
      <c r="S66" s="158"/>
      <c r="T66" s="158"/>
      <c r="U66" s="158"/>
      <c r="V66" s="255"/>
      <c r="W66" s="158"/>
      <c r="X66" s="158"/>
      <c r="Y66" s="160"/>
      <c r="Z66" s="160"/>
      <c r="AA66" s="254"/>
      <c r="AB66" s="149"/>
    </row>
    <row r="67" spans="1:28" ht="34.5" customHeight="1">
      <c r="A67" s="149"/>
      <c r="B67" s="149"/>
      <c r="C67" s="149"/>
      <c r="D67" s="149"/>
      <c r="E67" s="149"/>
      <c r="F67" s="149"/>
      <c r="G67" s="150"/>
      <c r="H67" s="151"/>
      <c r="I67" s="152"/>
      <c r="J67" s="153"/>
      <c r="K67" s="154"/>
      <c r="L67" s="154"/>
      <c r="M67" s="154"/>
      <c r="N67" s="154"/>
      <c r="O67" s="154"/>
      <c r="P67" s="155"/>
      <c r="Q67" s="156"/>
      <c r="R67" s="157"/>
      <c r="S67" s="158"/>
      <c r="T67" s="158"/>
      <c r="U67" s="158"/>
      <c r="V67" s="255"/>
      <c r="W67" s="158"/>
      <c r="X67" s="158"/>
      <c r="Y67" s="160"/>
      <c r="Z67" s="160"/>
      <c r="AA67" s="254"/>
      <c r="AB67" s="149"/>
    </row>
    <row r="68" spans="1:28" ht="34.5" customHeight="1">
      <c r="A68" s="149"/>
      <c r="B68" s="149"/>
      <c r="C68" s="149"/>
      <c r="D68" s="149"/>
      <c r="E68" s="149"/>
      <c r="F68" s="149"/>
      <c r="G68" s="150"/>
      <c r="H68" s="151"/>
      <c r="I68" s="152"/>
      <c r="J68" s="153"/>
      <c r="K68" s="154"/>
      <c r="L68" s="154"/>
      <c r="M68" s="154"/>
      <c r="N68" s="154"/>
      <c r="O68" s="154"/>
      <c r="P68" s="155"/>
      <c r="Q68" s="156"/>
      <c r="R68" s="157"/>
      <c r="S68" s="158"/>
      <c r="T68" s="158"/>
      <c r="U68" s="158"/>
      <c r="V68" s="255"/>
      <c r="W68" s="158"/>
      <c r="X68" s="158"/>
      <c r="Y68" s="160"/>
      <c r="Z68" s="160"/>
      <c r="AA68" s="254"/>
      <c r="AB68" s="149"/>
    </row>
    <row r="69" spans="1:28" ht="34.5" customHeight="1">
      <c r="A69" s="149"/>
      <c r="B69" s="149"/>
      <c r="C69" s="149"/>
      <c r="D69" s="149"/>
      <c r="E69" s="149"/>
      <c r="F69" s="149"/>
      <c r="G69" s="150"/>
      <c r="H69" s="151"/>
      <c r="I69" s="152"/>
      <c r="J69" s="153"/>
      <c r="K69" s="154"/>
      <c r="L69" s="154"/>
      <c r="M69" s="154"/>
      <c r="N69" s="154"/>
      <c r="O69" s="154"/>
      <c r="P69" s="155"/>
      <c r="Q69" s="156"/>
      <c r="R69" s="157"/>
      <c r="S69" s="158"/>
      <c r="T69" s="158"/>
      <c r="U69" s="158"/>
      <c r="V69" s="255"/>
      <c r="W69" s="158"/>
      <c r="X69" s="158"/>
      <c r="Y69" s="160"/>
      <c r="Z69" s="160"/>
      <c r="AA69" s="254"/>
      <c r="AB69" s="149"/>
    </row>
    <row r="70" spans="1:28" ht="34.5" customHeight="1">
      <c r="A70" s="149"/>
      <c r="B70" s="149"/>
      <c r="C70" s="149"/>
      <c r="D70" s="149"/>
      <c r="E70" s="149"/>
      <c r="F70" s="149"/>
      <c r="G70" s="150"/>
      <c r="H70" s="151"/>
      <c r="I70" s="152"/>
      <c r="J70" s="153"/>
      <c r="K70" s="154"/>
      <c r="L70" s="154"/>
      <c r="M70" s="154"/>
      <c r="N70" s="154"/>
      <c r="O70" s="154"/>
      <c r="P70" s="155"/>
      <c r="Q70" s="156"/>
      <c r="R70" s="157"/>
      <c r="S70" s="158"/>
      <c r="T70" s="158"/>
      <c r="U70" s="158"/>
      <c r="V70" s="255"/>
      <c r="W70" s="158"/>
      <c r="X70" s="158"/>
      <c r="Y70" s="160"/>
      <c r="Z70" s="160"/>
      <c r="AA70" s="254"/>
      <c r="AB70" s="149"/>
    </row>
    <row r="71" spans="1:28" ht="34.5" customHeight="1">
      <c r="A71" s="149"/>
      <c r="B71" s="149"/>
      <c r="C71" s="149"/>
      <c r="D71" s="149"/>
      <c r="E71" s="149"/>
      <c r="F71" s="149"/>
      <c r="G71" s="150"/>
      <c r="H71" s="151"/>
      <c r="I71" s="152"/>
      <c r="J71" s="153"/>
      <c r="K71" s="154"/>
      <c r="L71" s="154"/>
      <c r="M71" s="154"/>
      <c r="N71" s="154"/>
      <c r="O71" s="154"/>
      <c r="P71" s="155"/>
      <c r="Q71" s="156"/>
      <c r="R71" s="157"/>
      <c r="S71" s="158"/>
      <c r="T71" s="158"/>
      <c r="U71" s="158"/>
      <c r="V71" s="255"/>
      <c r="W71" s="158"/>
      <c r="X71" s="158"/>
      <c r="Y71" s="160"/>
      <c r="Z71" s="160"/>
      <c r="AA71" s="254"/>
      <c r="AB71" s="149"/>
    </row>
    <row r="72" spans="1:28" ht="34.5" customHeight="1">
      <c r="A72" s="149"/>
      <c r="B72" s="149"/>
      <c r="C72" s="149"/>
      <c r="D72" s="149"/>
      <c r="E72" s="149"/>
      <c r="F72" s="149"/>
      <c r="G72" s="150"/>
      <c r="H72" s="151"/>
      <c r="I72" s="152"/>
      <c r="J72" s="153"/>
      <c r="K72" s="154"/>
      <c r="L72" s="154"/>
      <c r="M72" s="154"/>
      <c r="N72" s="154"/>
      <c r="O72" s="154"/>
      <c r="P72" s="155"/>
      <c r="Q72" s="156"/>
      <c r="R72" s="157"/>
      <c r="S72" s="158"/>
      <c r="T72" s="158"/>
      <c r="U72" s="158"/>
      <c r="V72" s="255"/>
      <c r="W72" s="158"/>
      <c r="X72" s="158"/>
      <c r="Y72" s="160"/>
      <c r="Z72" s="160"/>
      <c r="AA72" s="254"/>
      <c r="AB72" s="149"/>
    </row>
    <row r="73" spans="1:28" ht="34.5" customHeight="1">
      <c r="A73" s="149"/>
      <c r="B73" s="149"/>
      <c r="C73" s="149"/>
      <c r="D73" s="149"/>
      <c r="E73" s="149"/>
      <c r="F73" s="149"/>
      <c r="G73" s="150"/>
      <c r="H73" s="151"/>
      <c r="I73" s="152"/>
      <c r="J73" s="153"/>
      <c r="K73" s="154"/>
      <c r="L73" s="154"/>
      <c r="M73" s="154"/>
      <c r="N73" s="154"/>
      <c r="O73" s="154"/>
      <c r="P73" s="155"/>
      <c r="Q73" s="156"/>
      <c r="R73" s="157"/>
      <c r="S73" s="158"/>
      <c r="T73" s="158"/>
      <c r="U73" s="158"/>
      <c r="V73" s="255"/>
      <c r="W73" s="158"/>
      <c r="X73" s="158"/>
      <c r="Y73" s="160"/>
      <c r="Z73" s="160"/>
      <c r="AA73" s="254"/>
      <c r="AB73" s="149"/>
    </row>
    <row r="74" spans="1:28" ht="34.5" customHeight="1">
      <c r="A74" s="149"/>
      <c r="B74" s="149"/>
      <c r="C74" s="149"/>
      <c r="D74" s="149"/>
      <c r="E74" s="149"/>
      <c r="F74" s="149"/>
      <c r="G74" s="150"/>
      <c r="H74" s="151"/>
      <c r="I74" s="152"/>
      <c r="J74" s="153"/>
      <c r="K74" s="154"/>
      <c r="L74" s="154"/>
      <c r="M74" s="154"/>
      <c r="N74" s="154"/>
      <c r="O74" s="154"/>
      <c r="P74" s="155"/>
      <c r="Q74" s="156"/>
      <c r="R74" s="157"/>
      <c r="S74" s="158"/>
      <c r="T74" s="158"/>
      <c r="U74" s="158"/>
      <c r="V74" s="255"/>
      <c r="W74" s="158"/>
      <c r="X74" s="158"/>
      <c r="Y74" s="160"/>
      <c r="Z74" s="160"/>
      <c r="AA74" s="254"/>
      <c r="AB74" s="149"/>
    </row>
    <row r="75" spans="1:28" ht="34.5" customHeight="1">
      <c r="A75" s="149"/>
      <c r="B75" s="149"/>
      <c r="C75" s="149"/>
      <c r="D75" s="149"/>
      <c r="E75" s="149"/>
      <c r="F75" s="149"/>
      <c r="G75" s="150"/>
      <c r="H75" s="151"/>
      <c r="I75" s="152"/>
      <c r="J75" s="153"/>
      <c r="K75" s="154"/>
      <c r="L75" s="154"/>
      <c r="M75" s="154"/>
      <c r="N75" s="154"/>
      <c r="O75" s="154"/>
      <c r="P75" s="155"/>
      <c r="Q75" s="156"/>
      <c r="R75" s="157"/>
      <c r="S75" s="158"/>
      <c r="T75" s="158"/>
      <c r="U75" s="158"/>
      <c r="V75" s="158"/>
      <c r="W75" s="158"/>
      <c r="X75" s="158"/>
      <c r="Y75" s="160"/>
      <c r="Z75" s="160"/>
      <c r="AA75" s="254"/>
      <c r="AB75" s="149"/>
    </row>
    <row r="76" spans="1:28" ht="34.5" customHeight="1">
      <c r="A76" s="149"/>
      <c r="B76" s="149"/>
      <c r="C76" s="149"/>
      <c r="D76" s="149"/>
      <c r="E76" s="149"/>
      <c r="F76" s="149"/>
      <c r="G76" s="150"/>
      <c r="H76" s="151"/>
      <c r="I76" s="152"/>
      <c r="J76" s="153"/>
      <c r="K76" s="154"/>
      <c r="L76" s="154"/>
      <c r="M76" s="154"/>
      <c r="N76" s="154"/>
      <c r="O76" s="154"/>
      <c r="P76" s="155"/>
      <c r="Q76" s="156"/>
      <c r="R76" s="157"/>
      <c r="S76" s="158"/>
      <c r="T76" s="158"/>
      <c r="U76" s="158"/>
      <c r="V76" s="158"/>
      <c r="W76" s="158"/>
      <c r="X76" s="158"/>
      <c r="Y76" s="160"/>
      <c r="Z76" s="160"/>
      <c r="AA76" s="254"/>
      <c r="AB76" s="149"/>
    </row>
    <row r="77" spans="1:28" ht="34.5" customHeight="1">
      <c r="A77" s="149"/>
      <c r="B77" s="149"/>
      <c r="C77" s="149"/>
      <c r="D77" s="149"/>
      <c r="E77" s="149"/>
      <c r="F77" s="149"/>
      <c r="G77" s="150"/>
      <c r="H77" s="151"/>
      <c r="I77" s="152"/>
      <c r="J77" s="153"/>
      <c r="K77" s="154"/>
      <c r="L77" s="154"/>
      <c r="M77" s="154"/>
      <c r="N77" s="154"/>
      <c r="O77" s="154"/>
      <c r="P77" s="155"/>
      <c r="Q77" s="156"/>
      <c r="R77" s="157"/>
      <c r="S77" s="158"/>
      <c r="T77" s="158"/>
      <c r="U77" s="158"/>
      <c r="V77" s="158"/>
      <c r="W77" s="158"/>
      <c r="X77" s="158"/>
      <c r="Y77" s="160"/>
      <c r="Z77" s="160"/>
      <c r="AA77" s="254"/>
      <c r="AB77" s="149"/>
    </row>
    <row r="78" spans="1:28" ht="34.5" customHeight="1">
      <c r="A78" s="149"/>
      <c r="B78" s="149"/>
      <c r="C78" s="149"/>
      <c r="D78" s="149"/>
      <c r="E78" s="149"/>
      <c r="F78" s="149"/>
      <c r="G78" s="150"/>
      <c r="H78" s="151"/>
      <c r="I78" s="152"/>
      <c r="J78" s="153"/>
      <c r="K78" s="154"/>
      <c r="L78" s="154"/>
      <c r="M78" s="154"/>
      <c r="N78" s="154"/>
      <c r="O78" s="154"/>
      <c r="P78" s="155"/>
      <c r="Q78" s="156"/>
      <c r="R78" s="157"/>
      <c r="S78" s="158"/>
      <c r="T78" s="158"/>
      <c r="U78" s="158"/>
      <c r="V78" s="158"/>
      <c r="W78" s="158"/>
      <c r="X78" s="158"/>
      <c r="Y78" s="160"/>
      <c r="Z78" s="160"/>
      <c r="AA78" s="254"/>
      <c r="AB78" s="149"/>
    </row>
    <row r="79" spans="1:28" ht="34.5" customHeight="1">
      <c r="A79" s="149"/>
      <c r="B79" s="149"/>
      <c r="C79" s="149"/>
      <c r="D79" s="149"/>
      <c r="E79" s="149"/>
      <c r="F79" s="149"/>
      <c r="G79" s="150"/>
      <c r="H79" s="151"/>
      <c r="I79" s="152"/>
      <c r="J79" s="153"/>
      <c r="K79" s="154"/>
      <c r="L79" s="154"/>
      <c r="M79" s="154"/>
      <c r="N79" s="154"/>
      <c r="O79" s="154"/>
      <c r="P79" s="155"/>
      <c r="Q79" s="156"/>
      <c r="R79" s="157"/>
      <c r="S79" s="158"/>
      <c r="T79" s="158"/>
      <c r="U79" s="158"/>
      <c r="V79" s="158"/>
      <c r="W79" s="158"/>
      <c r="X79" s="158"/>
      <c r="Y79" s="160"/>
      <c r="Z79" s="160"/>
      <c r="AA79" s="254"/>
      <c r="AB79" s="149"/>
    </row>
    <row r="80" spans="1:28" ht="34.5" customHeight="1">
      <c r="A80" s="149"/>
      <c r="B80" s="149"/>
      <c r="C80" s="149"/>
      <c r="D80" s="149"/>
      <c r="E80" s="149"/>
      <c r="F80" s="149"/>
      <c r="G80" s="150"/>
      <c r="H80" s="151"/>
      <c r="I80" s="152"/>
      <c r="J80" s="153"/>
      <c r="K80" s="154"/>
      <c r="L80" s="154"/>
      <c r="M80" s="154"/>
      <c r="N80" s="154"/>
      <c r="O80" s="154"/>
      <c r="P80" s="155"/>
      <c r="Q80" s="156"/>
      <c r="R80" s="157"/>
      <c r="S80" s="158"/>
      <c r="T80" s="158"/>
      <c r="U80" s="158"/>
      <c r="V80" s="158"/>
      <c r="W80" s="158"/>
      <c r="X80" s="158"/>
      <c r="Y80" s="160"/>
      <c r="Z80" s="160"/>
      <c r="AA80" s="254"/>
      <c r="AB80" s="149"/>
    </row>
    <row r="81" spans="1:28" ht="34.5" customHeight="1">
      <c r="A81" s="149"/>
      <c r="B81" s="149"/>
      <c r="C81" s="149"/>
      <c r="D81" s="149"/>
      <c r="E81" s="149"/>
      <c r="F81" s="149"/>
      <c r="G81" s="150"/>
      <c r="H81" s="151"/>
      <c r="I81" s="152"/>
      <c r="J81" s="153"/>
      <c r="K81" s="154"/>
      <c r="L81" s="154"/>
      <c r="M81" s="154"/>
      <c r="N81" s="154"/>
      <c r="O81" s="154"/>
      <c r="P81" s="155"/>
      <c r="Q81" s="156"/>
      <c r="R81" s="157"/>
      <c r="S81" s="158"/>
      <c r="T81" s="158"/>
      <c r="U81" s="158"/>
      <c r="V81" s="158"/>
      <c r="W81" s="158"/>
      <c r="X81" s="158"/>
      <c r="Y81" s="160"/>
      <c r="Z81" s="160"/>
      <c r="AA81" s="254"/>
      <c r="AB81" s="149"/>
    </row>
    <row r="82" spans="1:28" ht="34.5" customHeight="1">
      <c r="A82" s="149"/>
      <c r="B82" s="149"/>
      <c r="C82" s="149"/>
      <c r="D82" s="149"/>
      <c r="E82" s="149"/>
      <c r="F82" s="149"/>
      <c r="G82" s="150"/>
      <c r="H82" s="151"/>
      <c r="I82" s="152"/>
      <c r="J82" s="153"/>
      <c r="K82" s="154"/>
      <c r="L82" s="154"/>
      <c r="M82" s="154"/>
      <c r="N82" s="154"/>
      <c r="O82" s="154"/>
      <c r="P82" s="155"/>
      <c r="Q82" s="156"/>
      <c r="R82" s="157"/>
      <c r="S82" s="158"/>
      <c r="T82" s="158"/>
      <c r="U82" s="158"/>
      <c r="V82" s="158"/>
      <c r="W82" s="158"/>
      <c r="X82" s="158"/>
      <c r="Y82" s="160"/>
      <c r="Z82" s="160"/>
      <c r="AA82" s="254"/>
      <c r="AB82" s="149"/>
    </row>
    <row r="83" spans="1:28" ht="34.5" customHeight="1">
      <c r="A83" s="149"/>
      <c r="B83" s="149"/>
      <c r="C83" s="149"/>
      <c r="D83" s="149"/>
      <c r="E83" s="149"/>
      <c r="F83" s="149"/>
      <c r="G83" s="150"/>
      <c r="H83" s="151"/>
      <c r="I83" s="152"/>
      <c r="J83" s="153"/>
      <c r="K83" s="154"/>
      <c r="L83" s="154"/>
      <c r="M83" s="154"/>
      <c r="N83" s="154"/>
      <c r="O83" s="154"/>
      <c r="P83" s="155"/>
      <c r="Q83" s="156"/>
      <c r="R83" s="157"/>
      <c r="S83" s="158"/>
      <c r="T83" s="158"/>
      <c r="U83" s="158"/>
      <c r="V83" s="158"/>
      <c r="W83" s="158"/>
      <c r="X83" s="158"/>
      <c r="Y83" s="160"/>
      <c r="Z83" s="160"/>
      <c r="AA83" s="254"/>
      <c r="AB83" s="149"/>
    </row>
    <row r="84" spans="1:28" ht="34.5" customHeight="1">
      <c r="A84" s="149"/>
      <c r="B84" s="149"/>
      <c r="C84" s="149"/>
      <c r="D84" s="149"/>
      <c r="E84" s="149"/>
      <c r="F84" s="149"/>
      <c r="G84" s="150"/>
      <c r="H84" s="151"/>
      <c r="I84" s="152"/>
      <c r="J84" s="153"/>
      <c r="K84" s="154"/>
      <c r="L84" s="154"/>
      <c r="M84" s="154"/>
      <c r="N84" s="154"/>
      <c r="O84" s="154"/>
      <c r="P84" s="155"/>
      <c r="Q84" s="156"/>
      <c r="R84" s="157"/>
      <c r="S84" s="158"/>
      <c r="T84" s="158"/>
      <c r="U84" s="158"/>
      <c r="V84" s="158"/>
      <c r="W84" s="158"/>
      <c r="X84" s="158"/>
      <c r="Y84" s="160"/>
      <c r="Z84" s="160"/>
      <c r="AA84" s="254"/>
      <c r="AB84" s="149"/>
    </row>
    <row r="85" spans="1:28" ht="34.5" customHeight="1">
      <c r="A85" s="149"/>
      <c r="B85" s="149"/>
      <c r="C85" s="149"/>
      <c r="D85" s="149"/>
      <c r="E85" s="149"/>
      <c r="F85" s="149"/>
      <c r="G85" s="150"/>
      <c r="H85" s="151"/>
      <c r="I85" s="152"/>
      <c r="J85" s="153"/>
      <c r="K85" s="154"/>
      <c r="L85" s="154"/>
      <c r="M85" s="154"/>
      <c r="N85" s="154"/>
      <c r="O85" s="154"/>
      <c r="P85" s="155"/>
      <c r="Q85" s="156"/>
      <c r="R85" s="157"/>
      <c r="S85" s="158"/>
      <c r="T85" s="158"/>
      <c r="U85" s="158"/>
      <c r="V85" s="158"/>
      <c r="W85" s="158"/>
      <c r="X85" s="158"/>
      <c r="Y85" s="160"/>
      <c r="Z85" s="160"/>
      <c r="AA85" s="254"/>
      <c r="AB85" s="149"/>
    </row>
    <row r="86" spans="1:28" ht="34.5" customHeight="1">
      <c r="A86" s="149"/>
      <c r="B86" s="149"/>
      <c r="C86" s="149"/>
      <c r="D86" s="149"/>
      <c r="E86" s="149"/>
      <c r="F86" s="149"/>
      <c r="G86" s="150"/>
      <c r="H86" s="151"/>
      <c r="I86" s="152"/>
      <c r="J86" s="153"/>
      <c r="K86" s="154"/>
      <c r="L86" s="154"/>
      <c r="M86" s="154"/>
      <c r="N86" s="154"/>
      <c r="O86" s="154"/>
      <c r="P86" s="155"/>
      <c r="Q86" s="156"/>
      <c r="R86" s="157"/>
      <c r="S86" s="158"/>
      <c r="T86" s="158"/>
      <c r="U86" s="158"/>
      <c r="V86" s="158"/>
      <c r="W86" s="158"/>
      <c r="X86" s="158"/>
      <c r="Y86" s="160"/>
      <c r="Z86" s="160"/>
      <c r="AA86" s="254"/>
      <c r="AB86" s="149"/>
    </row>
    <row r="87" spans="1:28" ht="34.5" customHeight="1">
      <c r="A87" s="149"/>
      <c r="B87" s="149"/>
      <c r="C87" s="149"/>
      <c r="D87" s="149"/>
      <c r="E87" s="149"/>
      <c r="F87" s="149"/>
      <c r="G87" s="150"/>
      <c r="H87" s="151"/>
      <c r="I87" s="152"/>
      <c r="J87" s="153"/>
      <c r="K87" s="154"/>
      <c r="L87" s="154"/>
      <c r="M87" s="154"/>
      <c r="N87" s="154"/>
      <c r="O87" s="154"/>
      <c r="P87" s="155"/>
      <c r="Q87" s="156"/>
      <c r="R87" s="157"/>
      <c r="S87" s="158"/>
      <c r="T87" s="158"/>
      <c r="U87" s="158"/>
      <c r="V87" s="158"/>
      <c r="W87" s="158"/>
      <c r="X87" s="158"/>
      <c r="Y87" s="160"/>
      <c r="Z87" s="160"/>
      <c r="AA87" s="254"/>
      <c r="AB87" s="149"/>
    </row>
    <row r="88" spans="1:28" ht="21">
      <c r="A88" s="149"/>
      <c r="B88" s="149"/>
      <c r="C88" s="149"/>
      <c r="D88" s="149"/>
      <c r="E88" s="149"/>
      <c r="F88" s="149"/>
      <c r="G88" s="150"/>
      <c r="H88" s="151"/>
      <c r="I88" s="152"/>
      <c r="J88" s="153"/>
      <c r="K88" s="154"/>
      <c r="L88" s="154"/>
      <c r="M88" s="154"/>
      <c r="N88" s="154"/>
      <c r="O88" s="154"/>
      <c r="P88" s="155"/>
      <c r="Q88" s="156"/>
      <c r="R88" s="157"/>
      <c r="S88" s="158"/>
      <c r="T88" s="158"/>
      <c r="U88" s="158"/>
      <c r="V88" s="158"/>
      <c r="W88" s="158"/>
      <c r="X88" s="158"/>
      <c r="Y88" s="160"/>
      <c r="Z88" s="160"/>
      <c r="AA88" s="254"/>
      <c r="AB88" s="149"/>
    </row>
    <row r="89" spans="1:28" ht="21">
      <c r="A89" s="149"/>
      <c r="B89" s="149"/>
      <c r="C89" s="149"/>
      <c r="D89" s="149"/>
      <c r="E89" s="149"/>
      <c r="F89" s="149"/>
      <c r="G89" s="150"/>
      <c r="H89" s="151"/>
      <c r="I89" s="152"/>
      <c r="J89" s="153"/>
      <c r="K89" s="154"/>
      <c r="L89" s="154"/>
      <c r="M89" s="154"/>
      <c r="N89" s="154"/>
      <c r="O89" s="154"/>
      <c r="P89" s="155"/>
      <c r="Q89" s="156"/>
      <c r="R89" s="157"/>
      <c r="S89" s="158"/>
      <c r="T89" s="158"/>
      <c r="U89" s="158"/>
      <c r="V89" s="158"/>
      <c r="W89" s="158"/>
      <c r="X89" s="158"/>
      <c r="Y89" s="160"/>
      <c r="Z89" s="160"/>
      <c r="AA89" s="254"/>
      <c r="AB89" s="149"/>
    </row>
    <row r="90" spans="1:28" ht="21">
      <c r="A90" s="149"/>
      <c r="B90" s="149"/>
      <c r="C90" s="149"/>
      <c r="D90" s="149"/>
      <c r="E90" s="149"/>
      <c r="F90" s="149"/>
      <c r="G90" s="150"/>
      <c r="H90" s="151"/>
      <c r="I90" s="152"/>
      <c r="J90" s="153"/>
      <c r="K90" s="154"/>
      <c r="L90" s="154"/>
      <c r="M90" s="154"/>
      <c r="N90" s="154"/>
      <c r="O90" s="154"/>
      <c r="P90" s="155"/>
      <c r="Q90" s="156"/>
      <c r="R90" s="157"/>
      <c r="S90" s="158"/>
      <c r="T90" s="158"/>
      <c r="U90" s="158"/>
      <c r="V90" s="158"/>
      <c r="W90" s="158"/>
      <c r="X90" s="158"/>
      <c r="Y90" s="160"/>
      <c r="Z90" s="160"/>
      <c r="AA90" s="254"/>
      <c r="AB90" s="149"/>
    </row>
    <row r="91" spans="1:28" ht="21">
      <c r="A91" s="149"/>
      <c r="B91" s="149"/>
      <c r="C91" s="149"/>
      <c r="D91" s="149"/>
      <c r="E91" s="149"/>
      <c r="F91" s="149"/>
      <c r="G91" s="150"/>
      <c r="H91" s="151"/>
      <c r="I91" s="152"/>
      <c r="J91" s="153"/>
      <c r="K91" s="154"/>
      <c r="L91" s="154"/>
      <c r="M91" s="154"/>
      <c r="N91" s="154"/>
      <c r="O91" s="154"/>
      <c r="P91" s="155"/>
      <c r="Q91" s="156"/>
      <c r="R91" s="157"/>
      <c r="S91" s="158"/>
      <c r="T91" s="158"/>
      <c r="U91" s="158"/>
      <c r="V91" s="158"/>
      <c r="W91" s="158"/>
      <c r="X91" s="158"/>
      <c r="Y91" s="160"/>
      <c r="Z91" s="160"/>
      <c r="AA91" s="254"/>
      <c r="AB91" s="149"/>
    </row>
    <row r="92" spans="1:28" ht="21">
      <c r="A92" s="149"/>
      <c r="B92" s="149"/>
      <c r="C92" s="149"/>
      <c r="D92" s="149"/>
      <c r="E92" s="149"/>
      <c r="F92" s="149"/>
      <c r="G92" s="150"/>
      <c r="H92" s="151"/>
      <c r="I92" s="152"/>
      <c r="J92" s="153"/>
      <c r="K92" s="154"/>
      <c r="L92" s="154"/>
      <c r="M92" s="154"/>
      <c r="N92" s="154"/>
      <c r="O92" s="154"/>
      <c r="P92" s="155"/>
      <c r="Q92" s="156"/>
      <c r="R92" s="157"/>
      <c r="S92" s="158"/>
      <c r="T92" s="158"/>
      <c r="U92" s="158"/>
      <c r="V92" s="158"/>
      <c r="W92" s="158"/>
      <c r="X92" s="158"/>
      <c r="Y92" s="159"/>
      <c r="Z92" s="160"/>
      <c r="AA92" s="161"/>
      <c r="AB92" s="162"/>
    </row>
    <row r="93" spans="1:28" ht="21">
      <c r="A93" s="149"/>
      <c r="B93" s="149"/>
      <c r="C93" s="149"/>
      <c r="D93" s="149"/>
      <c r="E93" s="149"/>
      <c r="F93" s="149"/>
      <c r="G93" s="150"/>
      <c r="H93" s="151"/>
      <c r="I93" s="152"/>
      <c r="J93" s="153"/>
      <c r="K93" s="154"/>
      <c r="L93" s="154"/>
      <c r="M93" s="154"/>
      <c r="N93" s="154"/>
      <c r="O93" s="154"/>
      <c r="P93" s="155"/>
      <c r="Q93" s="156"/>
      <c r="R93" s="157"/>
      <c r="S93" s="164"/>
      <c r="T93" s="164"/>
      <c r="U93" s="164"/>
      <c r="V93" s="164"/>
      <c r="W93" s="164"/>
      <c r="X93" s="164"/>
      <c r="Y93" s="159"/>
      <c r="Z93" s="159"/>
      <c r="AA93" s="161"/>
      <c r="AB93" s="162"/>
    </row>
    <row r="94" spans="1:28" ht="21">
      <c r="A94" s="149"/>
      <c r="B94" s="149"/>
      <c r="C94" s="149"/>
      <c r="D94" s="149"/>
      <c r="E94" s="149"/>
      <c r="F94" s="149"/>
      <c r="G94" s="150"/>
      <c r="H94" s="151"/>
      <c r="I94" s="152"/>
      <c r="J94" s="153"/>
      <c r="K94" s="154"/>
      <c r="L94" s="154"/>
      <c r="M94" s="154"/>
      <c r="N94" s="154"/>
      <c r="O94" s="154"/>
      <c r="P94" s="155"/>
      <c r="Q94" s="156"/>
      <c r="R94" s="157"/>
      <c r="S94" s="164"/>
      <c r="T94" s="164"/>
      <c r="U94" s="164"/>
      <c r="V94" s="164"/>
      <c r="W94" s="164"/>
      <c r="X94" s="164"/>
      <c r="Y94" s="159"/>
      <c r="Z94" s="159"/>
      <c r="AA94" s="161"/>
      <c r="AB94" s="162"/>
    </row>
    <row r="95" spans="1:28" ht="21">
      <c r="A95" s="149"/>
      <c r="B95" s="149"/>
      <c r="C95" s="149"/>
      <c r="D95" s="149"/>
      <c r="E95" s="149"/>
      <c r="F95" s="149"/>
      <c r="G95" s="150"/>
      <c r="H95" s="151"/>
      <c r="I95" s="152"/>
      <c r="J95" s="153"/>
      <c r="K95" s="154"/>
      <c r="L95" s="154"/>
      <c r="M95" s="154"/>
      <c r="N95" s="154"/>
      <c r="O95" s="154"/>
      <c r="P95" s="155"/>
      <c r="Q95" s="156"/>
      <c r="R95" s="157"/>
      <c r="S95" s="164"/>
      <c r="T95" s="164"/>
      <c r="U95" s="164"/>
      <c r="V95" s="164"/>
      <c r="W95" s="164"/>
      <c r="X95" s="164"/>
      <c r="Y95" s="159"/>
      <c r="Z95" s="159"/>
      <c r="AA95" s="161"/>
      <c r="AB95" s="162"/>
    </row>
    <row r="96" spans="1:28" ht="21">
      <c r="A96" s="149"/>
      <c r="B96" s="149"/>
      <c r="C96" s="149"/>
      <c r="D96" s="149"/>
      <c r="E96" s="149"/>
      <c r="F96" s="149"/>
      <c r="G96" s="150"/>
      <c r="H96" s="151"/>
      <c r="I96" s="152"/>
      <c r="J96" s="153"/>
      <c r="K96" s="154"/>
      <c r="L96" s="154"/>
      <c r="M96" s="154"/>
      <c r="N96" s="154"/>
      <c r="O96" s="154"/>
      <c r="P96" s="155"/>
      <c r="Q96" s="156"/>
      <c r="R96" s="157"/>
      <c r="S96" s="164"/>
      <c r="T96" s="164"/>
      <c r="U96" s="164"/>
      <c r="V96" s="164"/>
      <c r="W96" s="164"/>
      <c r="X96" s="164"/>
      <c r="Y96" s="159"/>
      <c r="Z96" s="159"/>
      <c r="AA96" s="161"/>
      <c r="AB96" s="162"/>
    </row>
    <row r="97" spans="1:28" ht="21">
      <c r="A97" s="149"/>
      <c r="B97" s="149"/>
      <c r="C97" s="149"/>
      <c r="D97" s="149"/>
      <c r="E97" s="149"/>
      <c r="F97" s="149"/>
      <c r="G97" s="150"/>
      <c r="H97" s="151"/>
      <c r="I97" s="152"/>
      <c r="J97" s="153"/>
      <c r="K97" s="154"/>
      <c r="L97" s="154"/>
      <c r="M97" s="154"/>
      <c r="N97" s="154"/>
      <c r="O97" s="154"/>
      <c r="P97" s="155"/>
      <c r="Q97" s="156"/>
      <c r="R97" s="157"/>
      <c r="S97" s="164"/>
      <c r="T97" s="164"/>
      <c r="U97" s="164"/>
      <c r="V97" s="164"/>
      <c r="W97" s="164"/>
      <c r="X97" s="164"/>
      <c r="Y97" s="159"/>
      <c r="Z97" s="159"/>
      <c r="AA97" s="161"/>
      <c r="AB97" s="162"/>
    </row>
  </sheetData>
  <sheetProtection/>
  <mergeCells count="6">
    <mergeCell ref="S2:X2"/>
    <mergeCell ref="A4:I4"/>
    <mergeCell ref="J4:R4"/>
    <mergeCell ref="S4:U4"/>
    <mergeCell ref="V4:X4"/>
    <mergeCell ref="Y4:Z4"/>
  </mergeCells>
  <printOptions horizontalCentered="1"/>
  <pageMargins left="0.15748031496062992" right="0.1968503937007874" top="0.7480314960629921" bottom="0.7480314960629921" header="0.31496062992125984" footer="0.31496062992125984"/>
  <pageSetup horizontalDpi="600" verticalDpi="600" orientation="landscape" paperSize="5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25"/>
  <sheetViews>
    <sheetView zoomScalePageLayoutView="0" workbookViewId="0" topLeftCell="A1">
      <selection activeCell="E11" sqref="E11"/>
    </sheetView>
  </sheetViews>
  <sheetFormatPr defaultColWidth="9.00390625" defaultRowHeight="15"/>
  <cols>
    <col min="1" max="16384" width="9.00390625" style="2" customWidth="1"/>
  </cols>
  <sheetData>
    <row r="1" ht="23.25">
      <c r="A1" s="2" t="s">
        <v>179</v>
      </c>
    </row>
    <row r="3" ht="23.25">
      <c r="A3" s="1" t="s">
        <v>180</v>
      </c>
    </row>
    <row r="4" ht="23.25">
      <c r="B4" s="2" t="s">
        <v>185</v>
      </c>
    </row>
    <row r="5" ht="23.25">
      <c r="A5" s="2" t="s">
        <v>186</v>
      </c>
    </row>
    <row r="6" ht="23.25">
      <c r="A6" s="2" t="s">
        <v>187</v>
      </c>
    </row>
    <row r="7" spans="1:2" ht="23.25">
      <c r="A7" s="2" t="s">
        <v>188</v>
      </c>
      <c r="B7" s="2" t="s">
        <v>189</v>
      </c>
    </row>
    <row r="8" ht="23.25">
      <c r="B8" s="2" t="s">
        <v>189</v>
      </c>
    </row>
    <row r="9" ht="23.25">
      <c r="B9" s="2" t="s">
        <v>189</v>
      </c>
    </row>
    <row r="10" ht="23.25">
      <c r="B10" s="2" t="s">
        <v>189</v>
      </c>
    </row>
    <row r="11" ht="23.25">
      <c r="B11" s="2" t="s">
        <v>189</v>
      </c>
    </row>
    <row r="12" ht="23.25">
      <c r="B12" s="2" t="s">
        <v>189</v>
      </c>
    </row>
    <row r="13" ht="23.25">
      <c r="B13" s="2" t="s">
        <v>189</v>
      </c>
    </row>
    <row r="14" ht="23.25">
      <c r="A14" s="2" t="s">
        <v>190</v>
      </c>
    </row>
    <row r="15" ht="23.25">
      <c r="A15" s="2" t="s">
        <v>187</v>
      </c>
    </row>
    <row r="16" spans="1:2" ht="23.25">
      <c r="A16" s="2" t="s">
        <v>188</v>
      </c>
      <c r="B16" s="2" t="s">
        <v>189</v>
      </c>
    </row>
    <row r="17" ht="23.25">
      <c r="B17" s="2" t="s">
        <v>189</v>
      </c>
    </row>
    <row r="18" ht="23.25">
      <c r="B18" s="2" t="s">
        <v>189</v>
      </c>
    </row>
    <row r="19" ht="23.25">
      <c r="B19" s="2" t="s">
        <v>189</v>
      </c>
    </row>
    <row r="20" ht="23.25">
      <c r="B20" s="2" t="s">
        <v>189</v>
      </c>
    </row>
    <row r="21" ht="23.25">
      <c r="B21" s="2" t="s">
        <v>189</v>
      </c>
    </row>
    <row r="22" ht="23.25">
      <c r="B22" s="2" t="s">
        <v>189</v>
      </c>
    </row>
    <row r="25" ht="23.25">
      <c r="B2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7" sqref="G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93"/>
  <sheetViews>
    <sheetView zoomScale="75" zoomScaleNormal="75" zoomScalePageLayoutView="0" workbookViewId="0" topLeftCell="L1">
      <selection activeCell="U1" sqref="U1"/>
    </sheetView>
  </sheetViews>
  <sheetFormatPr defaultColWidth="9.140625" defaultRowHeight="15"/>
  <cols>
    <col min="1" max="1" width="43.28125" style="54" customWidth="1"/>
    <col min="2" max="2" width="14.28125" style="54" customWidth="1"/>
    <col min="3" max="3" width="11.421875" style="54" customWidth="1"/>
    <col min="4" max="4" width="12.28125" style="54" customWidth="1"/>
    <col min="5" max="5" width="12.8515625" style="54" bestFit="1" customWidth="1"/>
    <col min="6" max="6" width="14.00390625" style="167" bestFit="1" customWidth="1"/>
    <col min="7" max="7" width="7.28125" style="54" bestFit="1" customWidth="1"/>
    <col min="8" max="8" width="10.7109375" style="54" customWidth="1"/>
    <col min="9" max="9" width="11.140625" style="54" customWidth="1"/>
    <col min="10" max="10" width="42.00390625" style="54" customWidth="1"/>
    <col min="11" max="11" width="14.7109375" style="54" bestFit="1" customWidth="1"/>
    <col min="12" max="12" width="11.421875" style="54" customWidth="1"/>
    <col min="13" max="14" width="12.8515625" style="54" bestFit="1" customWidth="1"/>
    <col min="15" max="15" width="14.00390625" style="54" bestFit="1" customWidth="1"/>
    <col min="16" max="16" width="9.28125" style="54" bestFit="1" customWidth="1"/>
    <col min="17" max="17" width="13.00390625" style="54" customWidth="1"/>
    <col min="18" max="18" width="12.28125" style="54" bestFit="1" customWidth="1"/>
    <col min="19" max="19" width="10.00390625" style="167" bestFit="1" customWidth="1"/>
    <col min="20" max="21" width="10.7109375" style="167" bestFit="1" customWidth="1"/>
    <col min="22" max="22" width="15.7109375" style="167" hidden="1" customWidth="1"/>
    <col min="23" max="23" width="10.7109375" style="167" hidden="1" customWidth="1"/>
    <col min="24" max="24" width="12.28125" style="167" hidden="1" customWidth="1"/>
    <col min="25" max="25" width="8.28125" style="54" hidden="1" customWidth="1"/>
    <col min="26" max="26" width="9.421875" style="54" hidden="1" customWidth="1"/>
    <col min="27" max="27" width="0" style="54" hidden="1" customWidth="1"/>
    <col min="28" max="16384" width="8.8515625" style="54" customWidth="1"/>
  </cols>
  <sheetData>
    <row r="1" ht="21.75" customHeight="1">
      <c r="U1" s="216" t="s">
        <v>191</v>
      </c>
    </row>
    <row r="2" spans="1:28" ht="18">
      <c r="A2" s="168" t="s">
        <v>0</v>
      </c>
      <c r="B2" s="168"/>
      <c r="C2" s="168"/>
      <c r="D2" s="168"/>
      <c r="E2" s="168"/>
      <c r="F2" s="169"/>
      <c r="G2" s="170"/>
      <c r="H2" s="171"/>
      <c r="I2" s="172"/>
      <c r="J2" s="168" t="s">
        <v>0</v>
      </c>
      <c r="K2" s="168"/>
      <c r="L2" s="168"/>
      <c r="M2" s="168"/>
      <c r="N2" s="168"/>
      <c r="O2" s="168"/>
      <c r="P2" s="173"/>
      <c r="Q2" s="174"/>
      <c r="R2" s="168"/>
      <c r="S2" s="533" t="s">
        <v>1</v>
      </c>
      <c r="T2" s="533"/>
      <c r="U2" s="533"/>
      <c r="V2" s="533"/>
      <c r="W2" s="533"/>
      <c r="X2" s="533"/>
      <c r="Y2" s="175"/>
      <c r="Z2" s="175"/>
      <c r="AA2" s="52"/>
      <c r="AB2" s="53"/>
    </row>
    <row r="3" spans="1:28" ht="18">
      <c r="A3" s="176"/>
      <c r="B3" s="177"/>
      <c r="C3" s="177"/>
      <c r="D3" s="177"/>
      <c r="E3" s="177"/>
      <c r="F3" s="177">
        <v>1</v>
      </c>
      <c r="G3" s="178">
        <v>2</v>
      </c>
      <c r="H3" s="179">
        <v>3</v>
      </c>
      <c r="I3" s="180">
        <v>4</v>
      </c>
      <c r="J3" s="181"/>
      <c r="K3" s="182"/>
      <c r="L3" s="182"/>
      <c r="M3" s="182"/>
      <c r="N3" s="182"/>
      <c r="O3" s="182">
        <v>1</v>
      </c>
      <c r="P3" s="183">
        <v>2</v>
      </c>
      <c r="Q3" s="184"/>
      <c r="R3" s="185">
        <v>4</v>
      </c>
      <c r="S3" s="186">
        <v>1</v>
      </c>
      <c r="T3" s="186">
        <v>2</v>
      </c>
      <c r="U3" s="187">
        <v>4</v>
      </c>
      <c r="V3" s="188">
        <v>1</v>
      </c>
      <c r="W3" s="188">
        <v>2</v>
      </c>
      <c r="X3" s="188">
        <v>4</v>
      </c>
      <c r="Y3" s="189"/>
      <c r="Z3" s="189"/>
      <c r="AA3" s="189"/>
      <c r="AB3" s="190"/>
    </row>
    <row r="4" spans="1:28" ht="22.5" customHeight="1">
      <c r="A4" s="534" t="s">
        <v>2</v>
      </c>
      <c r="B4" s="535"/>
      <c r="C4" s="535"/>
      <c r="D4" s="535"/>
      <c r="E4" s="535"/>
      <c r="F4" s="535"/>
      <c r="G4" s="535"/>
      <c r="H4" s="535"/>
      <c r="I4" s="536"/>
      <c r="J4" s="534" t="s">
        <v>3</v>
      </c>
      <c r="K4" s="535"/>
      <c r="L4" s="535"/>
      <c r="M4" s="535"/>
      <c r="N4" s="535"/>
      <c r="O4" s="535"/>
      <c r="P4" s="535"/>
      <c r="Q4" s="535"/>
      <c r="R4" s="536"/>
      <c r="S4" s="537" t="s">
        <v>4</v>
      </c>
      <c r="T4" s="538"/>
      <c r="U4" s="539"/>
      <c r="V4" s="537" t="s">
        <v>5</v>
      </c>
      <c r="W4" s="538"/>
      <c r="X4" s="539"/>
      <c r="Y4" s="530" t="s">
        <v>6</v>
      </c>
      <c r="Z4" s="531"/>
      <c r="AA4" s="52"/>
      <c r="AB4" s="53"/>
    </row>
    <row r="5" spans="1:28" ht="54">
      <c r="A5" s="191" t="s">
        <v>7</v>
      </c>
      <c r="B5" s="192" t="s">
        <v>8</v>
      </c>
      <c r="C5" s="192" t="s">
        <v>9</v>
      </c>
      <c r="D5" s="192" t="s">
        <v>10</v>
      </c>
      <c r="E5" s="192" t="s">
        <v>11</v>
      </c>
      <c r="F5" s="192" t="s">
        <v>12</v>
      </c>
      <c r="G5" s="193" t="s">
        <v>13</v>
      </c>
      <c r="H5" s="194" t="s">
        <v>14</v>
      </c>
      <c r="I5" s="192" t="s">
        <v>15</v>
      </c>
      <c r="J5" s="191" t="s">
        <v>16</v>
      </c>
      <c r="K5" s="195" t="s">
        <v>8</v>
      </c>
      <c r="L5" s="195" t="s">
        <v>9</v>
      </c>
      <c r="M5" s="195" t="s">
        <v>10</v>
      </c>
      <c r="N5" s="195" t="s">
        <v>11</v>
      </c>
      <c r="O5" s="195" t="s">
        <v>12</v>
      </c>
      <c r="P5" s="196" t="s">
        <v>13</v>
      </c>
      <c r="Q5" s="194" t="s">
        <v>14</v>
      </c>
      <c r="R5" s="192" t="s">
        <v>15</v>
      </c>
      <c r="S5" s="39" t="s">
        <v>17</v>
      </c>
      <c r="T5" s="39" t="s">
        <v>18</v>
      </c>
      <c r="U5" s="39" t="s">
        <v>19</v>
      </c>
      <c r="V5" s="39" t="s">
        <v>20</v>
      </c>
      <c r="W5" s="39" t="s">
        <v>21</v>
      </c>
      <c r="X5" s="39" t="s">
        <v>22</v>
      </c>
      <c r="Y5" s="197">
        <v>2556</v>
      </c>
      <c r="Z5" s="197">
        <v>2557</v>
      </c>
      <c r="AA5" s="198"/>
      <c r="AB5" s="199"/>
    </row>
    <row r="6" spans="1:28" ht="23.25" customHeight="1">
      <c r="A6" s="532" t="s">
        <v>23</v>
      </c>
      <c r="B6" s="532"/>
      <c r="C6" s="532"/>
      <c r="D6" s="532"/>
      <c r="E6" s="532"/>
      <c r="F6" s="532"/>
      <c r="G6" s="43"/>
      <c r="H6" s="44"/>
      <c r="I6" s="45"/>
      <c r="J6" s="532" t="s">
        <v>23</v>
      </c>
      <c r="K6" s="532"/>
      <c r="L6" s="532"/>
      <c r="M6" s="532"/>
      <c r="N6" s="532"/>
      <c r="O6" s="532"/>
      <c r="P6" s="46"/>
      <c r="Q6" s="44"/>
      <c r="R6" s="47"/>
      <c r="S6" s="48"/>
      <c r="T6" s="48"/>
      <c r="U6" s="48"/>
      <c r="V6" s="49"/>
      <c r="W6" s="50"/>
      <c r="X6" s="50"/>
      <c r="Y6" s="51"/>
      <c r="Z6" s="51"/>
      <c r="AA6" s="52"/>
      <c r="AB6" s="53"/>
    </row>
    <row r="7" spans="1:28" ht="34.5" customHeight="1">
      <c r="A7" s="217" t="s">
        <v>44</v>
      </c>
      <c r="B7" s="218"/>
      <c r="C7" s="218"/>
      <c r="D7" s="218"/>
      <c r="E7" s="218"/>
      <c r="F7" s="218"/>
      <c r="G7" s="218"/>
      <c r="H7" s="219"/>
      <c r="I7" s="105"/>
      <c r="J7" s="220" t="s">
        <v>178</v>
      </c>
      <c r="K7" s="221"/>
      <c r="L7" s="221"/>
      <c r="M7" s="221"/>
      <c r="N7" s="221"/>
      <c r="O7" s="221"/>
      <c r="P7" s="221"/>
      <c r="Q7" s="222"/>
      <c r="R7" s="223"/>
      <c r="S7" s="107"/>
      <c r="T7" s="107"/>
      <c r="U7" s="107"/>
      <c r="V7" s="108"/>
      <c r="W7" s="107"/>
      <c r="X7" s="109"/>
      <c r="Y7" s="134"/>
      <c r="Z7" s="135"/>
      <c r="AA7" s="84"/>
      <c r="AB7" s="85"/>
    </row>
    <row r="8" spans="1:28" ht="40.5" customHeight="1">
      <c r="A8" s="224" t="s">
        <v>45</v>
      </c>
      <c r="B8" s="82">
        <v>10265298.272380576</v>
      </c>
      <c r="C8" s="82">
        <v>8005.301106849314</v>
      </c>
      <c r="D8" s="82">
        <v>323906.26634438353</v>
      </c>
      <c r="E8" s="82">
        <v>2837975.128756712</v>
      </c>
      <c r="F8" s="225">
        <v>13435184.9685885</v>
      </c>
      <c r="G8" s="226">
        <v>598</v>
      </c>
      <c r="H8" s="227" t="s">
        <v>46</v>
      </c>
      <c r="I8" s="73">
        <v>22466.86449596739</v>
      </c>
      <c r="J8" s="218"/>
      <c r="K8" s="218"/>
      <c r="L8" s="218"/>
      <c r="M8" s="218"/>
      <c r="N8" s="218"/>
      <c r="O8" s="218"/>
      <c r="P8" s="218"/>
      <c r="Q8" s="228"/>
      <c r="R8" s="229">
        <v>-100</v>
      </c>
      <c r="S8" s="229">
        <v>-100</v>
      </c>
      <c r="T8" s="229">
        <v>-100</v>
      </c>
      <c r="U8" s="229">
        <v>-100</v>
      </c>
      <c r="V8" s="80"/>
      <c r="W8" s="79"/>
      <c r="X8" s="81"/>
      <c r="Y8" s="82" t="s">
        <v>47</v>
      </c>
      <c r="Z8" s="83" t="s">
        <v>48</v>
      </c>
      <c r="AA8" s="84"/>
      <c r="AB8" s="85"/>
    </row>
    <row r="9" spans="1:28" ht="48.75" customHeight="1">
      <c r="A9" s="224" t="s">
        <v>49</v>
      </c>
      <c r="B9" s="82">
        <v>14107741.756939454</v>
      </c>
      <c r="C9" s="82">
        <v>4416.717852054794</v>
      </c>
      <c r="D9" s="82">
        <v>178706.90556931504</v>
      </c>
      <c r="E9" s="82">
        <v>1565779.3813830134</v>
      </c>
      <c r="F9" s="225">
        <v>15856644.761743836</v>
      </c>
      <c r="G9" s="226">
        <v>850</v>
      </c>
      <c r="H9" s="227" t="s">
        <v>46</v>
      </c>
      <c r="I9" s="73">
        <v>18654.876190286865</v>
      </c>
      <c r="J9" s="218"/>
      <c r="K9" s="218"/>
      <c r="L9" s="218"/>
      <c r="M9" s="218"/>
      <c r="N9" s="218"/>
      <c r="O9" s="218"/>
      <c r="P9" s="218"/>
      <c r="Q9" s="228"/>
      <c r="R9" s="229">
        <v>-100</v>
      </c>
      <c r="S9" s="229">
        <v>-100</v>
      </c>
      <c r="T9" s="229">
        <v>-100</v>
      </c>
      <c r="U9" s="229">
        <v>-100</v>
      </c>
      <c r="V9" s="80"/>
      <c r="W9" s="79"/>
      <c r="X9" s="81"/>
      <c r="Y9" s="82" t="s">
        <v>47</v>
      </c>
      <c r="Z9" s="83" t="s">
        <v>48</v>
      </c>
      <c r="AA9" s="84"/>
      <c r="AB9" s="85"/>
    </row>
    <row r="10" spans="1:28" ht="46.5" customHeight="1">
      <c r="A10" s="224" t="s">
        <v>50</v>
      </c>
      <c r="B10" s="82">
        <v>25429139.832821235</v>
      </c>
      <c r="C10" s="82">
        <v>12974.108690410958</v>
      </c>
      <c r="D10" s="82">
        <v>524951.5351098629</v>
      </c>
      <c r="E10" s="82">
        <v>4599476.932812602</v>
      </c>
      <c r="F10" s="225">
        <v>30566542.40943411</v>
      </c>
      <c r="G10" s="226">
        <v>850</v>
      </c>
      <c r="H10" s="227" t="s">
        <v>46</v>
      </c>
      <c r="I10" s="73">
        <v>35960.63812874601</v>
      </c>
      <c r="J10" s="218"/>
      <c r="K10" s="218"/>
      <c r="L10" s="218"/>
      <c r="M10" s="218"/>
      <c r="N10" s="218"/>
      <c r="O10" s="218"/>
      <c r="P10" s="218"/>
      <c r="Q10" s="228"/>
      <c r="R10" s="229">
        <v>-100</v>
      </c>
      <c r="S10" s="229">
        <v>-100</v>
      </c>
      <c r="T10" s="229">
        <v>-100</v>
      </c>
      <c r="U10" s="229">
        <v>-100</v>
      </c>
      <c r="V10" s="80"/>
      <c r="W10" s="79"/>
      <c r="X10" s="81"/>
      <c r="Y10" s="82" t="s">
        <v>47</v>
      </c>
      <c r="Z10" s="83" t="s">
        <v>48</v>
      </c>
      <c r="AA10" s="84"/>
      <c r="AB10" s="85"/>
    </row>
    <row r="11" spans="1:28" ht="61.5" customHeight="1">
      <c r="A11" s="224"/>
      <c r="B11" s="82"/>
      <c r="C11" s="82"/>
      <c r="D11" s="82"/>
      <c r="E11" s="82"/>
      <c r="F11" s="225"/>
      <c r="G11" s="226"/>
      <c r="H11" s="227"/>
      <c r="I11" s="73"/>
      <c r="J11" s="74" t="s">
        <v>51</v>
      </c>
      <c r="K11" s="75">
        <v>13033444.4619195</v>
      </c>
      <c r="L11" s="75">
        <v>4266.584601918288</v>
      </c>
      <c r="M11" s="75">
        <v>330656.4947826654</v>
      </c>
      <c r="N11" s="75">
        <v>3073409.1377409017</v>
      </c>
      <c r="O11" s="75">
        <v>16441776.679045029</v>
      </c>
      <c r="P11" s="77">
        <v>232</v>
      </c>
      <c r="Q11" s="230" t="s">
        <v>27</v>
      </c>
      <c r="R11" s="75">
        <v>100</v>
      </c>
      <c r="S11" s="231">
        <v>100</v>
      </c>
      <c r="T11" s="231">
        <v>100</v>
      </c>
      <c r="U11" s="231">
        <v>100</v>
      </c>
      <c r="V11" s="80"/>
      <c r="W11" s="79"/>
      <c r="X11" s="81"/>
      <c r="Y11" s="82"/>
      <c r="Z11" s="83"/>
      <c r="AA11" s="84"/>
      <c r="AB11" s="85"/>
    </row>
    <row r="12" spans="1:28" ht="44.25" customHeight="1">
      <c r="A12" s="224" t="s">
        <v>52</v>
      </c>
      <c r="B12" s="82">
        <v>2692730.1677491404</v>
      </c>
      <c r="C12" s="82">
        <v>2208.358926027397</v>
      </c>
      <c r="D12" s="82">
        <v>89353.45278465752</v>
      </c>
      <c r="E12" s="82">
        <v>782889.6906915067</v>
      </c>
      <c r="F12" s="225">
        <v>3567181.6701513324</v>
      </c>
      <c r="G12" s="226">
        <v>470</v>
      </c>
      <c r="H12" s="227" t="s">
        <v>46</v>
      </c>
      <c r="I12" s="73">
        <v>7589.748234364537</v>
      </c>
      <c r="J12" s="232" t="s">
        <v>53</v>
      </c>
      <c r="K12" s="233">
        <v>5360990.19949128</v>
      </c>
      <c r="L12" s="234">
        <v>9336.39262079689</v>
      </c>
      <c r="M12" s="234">
        <v>723562.0867612569</v>
      </c>
      <c r="N12" s="234">
        <v>6725415.542303463</v>
      </c>
      <c r="O12" s="234">
        <v>12819304.221176798</v>
      </c>
      <c r="P12" s="230">
        <v>120</v>
      </c>
      <c r="Q12" s="230" t="s">
        <v>46</v>
      </c>
      <c r="R12" s="234">
        <f>O12/P12</f>
        <v>106827.5351764733</v>
      </c>
      <c r="S12" s="79">
        <f>V12/F12*100</f>
        <v>259.3678541365951</v>
      </c>
      <c r="T12" s="79">
        <f>W12/G12*100</f>
        <v>-74.46808510638297</v>
      </c>
      <c r="U12" s="79">
        <f>X12/I12*100</f>
        <v>1307.5240953683308</v>
      </c>
      <c r="V12" s="80">
        <f>O12-F12</f>
        <v>9252122.551025465</v>
      </c>
      <c r="W12" s="79">
        <f>P12-G12</f>
        <v>-350</v>
      </c>
      <c r="X12" s="81">
        <f>R12-I12</f>
        <v>99237.78694210877</v>
      </c>
      <c r="Y12" s="82"/>
      <c r="Z12" s="83"/>
      <c r="AA12" s="84"/>
      <c r="AB12" s="85"/>
    </row>
    <row r="13" spans="1:28" ht="44.25" customHeight="1" thickBot="1">
      <c r="A13" s="125" t="s">
        <v>177</v>
      </c>
      <c r="B13" s="126">
        <f>SUM(B8:B12)</f>
        <v>52494910.0298904</v>
      </c>
      <c r="C13" s="126">
        <f>SUM(C8:C12)</f>
        <v>27604.486575342464</v>
      </c>
      <c r="D13" s="126">
        <f>SUM(D8:D12)</f>
        <v>1116918.159808219</v>
      </c>
      <c r="E13" s="126">
        <f>SUM(E8:E12)</f>
        <v>9786121.133643834</v>
      </c>
      <c r="F13" s="126">
        <f>SUM(F8:F12)</f>
        <v>63425553.80991778</v>
      </c>
      <c r="G13" s="71"/>
      <c r="H13" s="118"/>
      <c r="I13" s="73"/>
      <c r="J13" s="125" t="s">
        <v>177</v>
      </c>
      <c r="K13" s="127">
        <f>SUM(K11:K12)</f>
        <v>18394434.66141078</v>
      </c>
      <c r="L13" s="127">
        <f>SUM(L11:L12)</f>
        <v>13602.977222715179</v>
      </c>
      <c r="M13" s="127">
        <f>SUM(M11:M12)</f>
        <v>1054218.5815439224</v>
      </c>
      <c r="N13" s="127">
        <f>SUM(N11:N12)</f>
        <v>9798824.680044364</v>
      </c>
      <c r="O13" s="127">
        <f>SUM(O11:O12)</f>
        <v>29261080.900221825</v>
      </c>
      <c r="P13" s="235"/>
      <c r="Q13" s="236"/>
      <c r="R13" s="237"/>
      <c r="S13" s="79"/>
      <c r="T13" s="79"/>
      <c r="U13" s="79"/>
      <c r="V13" s="80"/>
      <c r="W13" s="79"/>
      <c r="X13" s="81"/>
      <c r="Y13" s="82"/>
      <c r="Z13" s="83"/>
      <c r="AA13" s="84"/>
      <c r="AB13" s="85"/>
    </row>
    <row r="14" spans="1:28" ht="34.5" customHeight="1" thickTop="1">
      <c r="A14" s="238"/>
      <c r="B14" s="239"/>
      <c r="C14" s="239"/>
      <c r="D14" s="239"/>
      <c r="E14" s="239"/>
      <c r="F14" s="239"/>
      <c r="G14" s="240"/>
      <c r="H14" s="241"/>
      <c r="I14" s="140"/>
      <c r="J14" s="242"/>
      <c r="K14" s="243"/>
      <c r="L14" s="243"/>
      <c r="M14" s="243"/>
      <c r="N14" s="243"/>
      <c r="O14" s="243"/>
      <c r="P14" s="244"/>
      <c r="Q14" s="245"/>
      <c r="R14" s="246"/>
      <c r="S14" s="247"/>
      <c r="T14" s="247"/>
      <c r="U14" s="247"/>
      <c r="V14" s="80"/>
      <c r="W14" s="79"/>
      <c r="X14" s="81"/>
      <c r="Y14" s="82"/>
      <c r="Z14" s="83"/>
      <c r="AA14" s="248"/>
      <c r="AB14" s="249"/>
    </row>
    <row r="15" spans="1:28" ht="34.5" customHeight="1">
      <c r="A15" s="212" t="s">
        <v>179</v>
      </c>
      <c r="B15" s="212"/>
      <c r="C15" s="212"/>
      <c r="D15" s="200"/>
      <c r="E15" s="200"/>
      <c r="F15" s="243"/>
      <c r="G15" s="256"/>
      <c r="H15" s="257"/>
      <c r="I15" s="243"/>
      <c r="J15" s="204"/>
      <c r="K15" s="146"/>
      <c r="L15" s="146"/>
      <c r="M15" s="146"/>
      <c r="N15" s="146"/>
      <c r="O15" s="146"/>
      <c r="P15" s="205"/>
      <c r="Q15" s="206"/>
      <c r="R15" s="140"/>
      <c r="S15" s="145"/>
      <c r="T15" s="145"/>
      <c r="U15" s="145"/>
      <c r="V15" s="146"/>
      <c r="W15" s="145"/>
      <c r="X15" s="145"/>
      <c r="Y15" s="209"/>
      <c r="Z15" s="209"/>
      <c r="AA15" s="258"/>
      <c r="AB15" s="200"/>
    </row>
    <row r="16" spans="1:28" ht="34.5" customHeight="1">
      <c r="A16" s="214" t="s">
        <v>180</v>
      </c>
      <c r="B16" s="215"/>
      <c r="C16" s="212"/>
      <c r="D16" s="200"/>
      <c r="E16" s="200"/>
      <c r="F16" s="243"/>
      <c r="G16" s="256"/>
      <c r="H16" s="257"/>
      <c r="I16" s="243"/>
      <c r="J16" s="204"/>
      <c r="K16" s="146"/>
      <c r="L16" s="146"/>
      <c r="M16" s="146"/>
      <c r="N16" s="146"/>
      <c r="O16" s="146"/>
      <c r="P16" s="205"/>
      <c r="Q16" s="206"/>
      <c r="R16" s="140"/>
      <c r="S16" s="145"/>
      <c r="T16" s="145"/>
      <c r="U16" s="145"/>
      <c r="V16" s="146"/>
      <c r="W16" s="145"/>
      <c r="X16" s="145"/>
      <c r="Y16" s="209"/>
      <c r="Z16" s="209"/>
      <c r="AA16" s="258"/>
      <c r="AB16" s="200"/>
    </row>
    <row r="17" spans="1:28" ht="34.5" customHeight="1">
      <c r="A17" s="215" t="s">
        <v>183</v>
      </c>
      <c r="B17" s="212"/>
      <c r="C17" s="212"/>
      <c r="D17" s="200"/>
      <c r="E17" s="200"/>
      <c r="F17" s="243"/>
      <c r="G17" s="256"/>
      <c r="H17" s="202"/>
      <c r="I17" s="243"/>
      <c r="J17" s="204"/>
      <c r="K17" s="146"/>
      <c r="L17" s="146"/>
      <c r="M17" s="146"/>
      <c r="N17" s="146"/>
      <c r="O17" s="146"/>
      <c r="P17" s="205"/>
      <c r="Q17" s="206"/>
      <c r="R17" s="140"/>
      <c r="S17" s="145"/>
      <c r="T17" s="145"/>
      <c r="U17" s="145"/>
      <c r="V17" s="146"/>
      <c r="W17" s="145"/>
      <c r="X17" s="145"/>
      <c r="Y17" s="209"/>
      <c r="Z17" s="209"/>
      <c r="AA17" s="258"/>
      <c r="AB17" s="200"/>
    </row>
    <row r="18" spans="1:28" ht="34.5" customHeight="1">
      <c r="A18" s="200"/>
      <c r="B18" s="200"/>
      <c r="C18" s="200"/>
      <c r="D18" s="200"/>
      <c r="E18" s="200"/>
      <c r="F18" s="243"/>
      <c r="G18" s="256"/>
      <c r="H18" s="257"/>
      <c r="I18" s="243"/>
      <c r="J18" s="204"/>
      <c r="K18" s="146"/>
      <c r="L18" s="146"/>
      <c r="M18" s="146"/>
      <c r="N18" s="146"/>
      <c r="O18" s="146"/>
      <c r="P18" s="205"/>
      <c r="Q18" s="206"/>
      <c r="R18" s="140"/>
      <c r="S18" s="145"/>
      <c r="T18" s="145"/>
      <c r="U18" s="145"/>
      <c r="V18" s="146"/>
      <c r="W18" s="145"/>
      <c r="X18" s="145"/>
      <c r="Y18" s="209"/>
      <c r="Z18" s="209"/>
      <c r="AA18" s="258"/>
      <c r="AB18" s="200"/>
    </row>
    <row r="19" spans="1:28" ht="34.5" customHeight="1">
      <c r="A19" s="200"/>
      <c r="B19" s="200"/>
      <c r="C19" s="200"/>
      <c r="D19" s="200"/>
      <c r="E19" s="200"/>
      <c r="F19" s="243"/>
      <c r="G19" s="256"/>
      <c r="H19" s="257"/>
      <c r="I19" s="243"/>
      <c r="J19" s="204"/>
      <c r="K19" s="146"/>
      <c r="L19" s="146"/>
      <c r="M19" s="146"/>
      <c r="N19" s="146"/>
      <c r="O19" s="146"/>
      <c r="P19" s="205"/>
      <c r="Q19" s="206"/>
      <c r="R19" s="140"/>
      <c r="S19" s="145"/>
      <c r="T19" s="145"/>
      <c r="U19" s="145"/>
      <c r="V19" s="146"/>
      <c r="W19" s="145"/>
      <c r="X19" s="145"/>
      <c r="Y19" s="209"/>
      <c r="Z19" s="209"/>
      <c r="AA19" s="258"/>
      <c r="AB19" s="200"/>
    </row>
    <row r="20" spans="1:28" ht="34.5" customHeight="1">
      <c r="A20" s="200"/>
      <c r="B20" s="200"/>
      <c r="C20" s="200"/>
      <c r="D20" s="200"/>
      <c r="E20" s="200"/>
      <c r="F20" s="243"/>
      <c r="G20" s="256"/>
      <c r="H20" s="257"/>
      <c r="I20" s="243"/>
      <c r="J20" s="204"/>
      <c r="K20" s="146"/>
      <c r="L20" s="146"/>
      <c r="M20" s="146"/>
      <c r="N20" s="146"/>
      <c r="O20" s="146"/>
      <c r="P20" s="205"/>
      <c r="Q20" s="206"/>
      <c r="R20" s="140"/>
      <c r="S20" s="207"/>
      <c r="T20" s="207"/>
      <c r="U20" s="207"/>
      <c r="V20" s="259"/>
      <c r="W20" s="207"/>
      <c r="X20" s="207"/>
      <c r="Y20" s="209"/>
      <c r="Z20" s="209"/>
      <c r="AA20" s="258"/>
      <c r="AB20" s="200"/>
    </row>
    <row r="21" spans="1:28" ht="34.5" customHeight="1">
      <c r="A21" s="200"/>
      <c r="B21" s="200"/>
      <c r="C21" s="200"/>
      <c r="D21" s="200"/>
      <c r="E21" s="200"/>
      <c r="F21" s="243"/>
      <c r="G21" s="256"/>
      <c r="H21" s="257"/>
      <c r="I21" s="243"/>
      <c r="J21" s="204"/>
      <c r="K21" s="146"/>
      <c r="L21" s="146"/>
      <c r="M21" s="146"/>
      <c r="N21" s="146"/>
      <c r="O21" s="146"/>
      <c r="P21" s="205"/>
      <c r="Q21" s="206"/>
      <c r="R21" s="140"/>
      <c r="S21" s="207"/>
      <c r="T21" s="207"/>
      <c r="U21" s="207"/>
      <c r="V21" s="259"/>
      <c r="W21" s="207"/>
      <c r="X21" s="207"/>
      <c r="Y21" s="209"/>
      <c r="Z21" s="209"/>
      <c r="AA21" s="258"/>
      <c r="AB21" s="200"/>
    </row>
    <row r="22" spans="1:28" ht="34.5" customHeight="1">
      <c r="A22" s="200"/>
      <c r="B22" s="200"/>
      <c r="C22" s="200"/>
      <c r="D22" s="200"/>
      <c r="E22" s="200"/>
      <c r="F22" s="243"/>
      <c r="G22" s="256"/>
      <c r="H22" s="202"/>
      <c r="I22" s="243"/>
      <c r="J22" s="204"/>
      <c r="K22" s="146"/>
      <c r="L22" s="146"/>
      <c r="M22" s="146"/>
      <c r="N22" s="146"/>
      <c r="O22" s="146"/>
      <c r="P22" s="205"/>
      <c r="Q22" s="206"/>
      <c r="R22" s="140"/>
      <c r="S22" s="207"/>
      <c r="T22" s="207"/>
      <c r="U22" s="207"/>
      <c r="V22" s="259"/>
      <c r="W22" s="207"/>
      <c r="X22" s="207"/>
      <c r="Y22" s="209"/>
      <c r="Z22" s="209"/>
      <c r="AA22" s="258"/>
      <c r="AB22" s="200"/>
    </row>
    <row r="23" spans="1:28" ht="34.5" customHeight="1">
      <c r="A23" s="200"/>
      <c r="B23" s="200"/>
      <c r="C23" s="200"/>
      <c r="D23" s="200"/>
      <c r="E23" s="200"/>
      <c r="F23" s="243"/>
      <c r="G23" s="256"/>
      <c r="H23" s="202"/>
      <c r="I23" s="243"/>
      <c r="J23" s="204"/>
      <c r="K23" s="146"/>
      <c r="L23" s="146"/>
      <c r="M23" s="146"/>
      <c r="N23" s="146"/>
      <c r="O23" s="146"/>
      <c r="P23" s="205"/>
      <c r="Q23" s="206"/>
      <c r="R23" s="140"/>
      <c r="S23" s="207"/>
      <c r="T23" s="207"/>
      <c r="U23" s="207"/>
      <c r="V23" s="259"/>
      <c r="W23" s="207"/>
      <c r="X23" s="207"/>
      <c r="Y23" s="209"/>
      <c r="Z23" s="209"/>
      <c r="AA23" s="258"/>
      <c r="AB23" s="200"/>
    </row>
    <row r="24" spans="1:28" ht="34.5" customHeight="1">
      <c r="A24" s="200"/>
      <c r="B24" s="200"/>
      <c r="C24" s="200"/>
      <c r="D24" s="200"/>
      <c r="E24" s="200"/>
      <c r="F24" s="243"/>
      <c r="G24" s="256"/>
      <c r="H24" s="202"/>
      <c r="I24" s="243"/>
      <c r="J24" s="204"/>
      <c r="K24" s="146"/>
      <c r="L24" s="146"/>
      <c r="M24" s="146"/>
      <c r="N24" s="146"/>
      <c r="O24" s="146"/>
      <c r="P24" s="205"/>
      <c r="Q24" s="206"/>
      <c r="R24" s="140"/>
      <c r="S24" s="207"/>
      <c r="T24" s="207"/>
      <c r="U24" s="207"/>
      <c r="V24" s="259"/>
      <c r="W24" s="207"/>
      <c r="X24" s="207"/>
      <c r="Y24" s="209"/>
      <c r="Z24" s="209"/>
      <c r="AA24" s="258"/>
      <c r="AB24" s="200"/>
    </row>
    <row r="25" spans="1:28" ht="34.5" customHeight="1">
      <c r="A25" s="200"/>
      <c r="B25" s="200"/>
      <c r="C25" s="200"/>
      <c r="D25" s="200"/>
      <c r="E25" s="200"/>
      <c r="F25" s="243"/>
      <c r="G25" s="256"/>
      <c r="H25" s="202"/>
      <c r="I25" s="243"/>
      <c r="J25" s="204"/>
      <c r="K25" s="146"/>
      <c r="L25" s="146"/>
      <c r="M25" s="146"/>
      <c r="N25" s="146"/>
      <c r="O25" s="146"/>
      <c r="P25" s="205"/>
      <c r="Q25" s="206"/>
      <c r="R25" s="140"/>
      <c r="S25" s="207"/>
      <c r="T25" s="207"/>
      <c r="U25" s="207"/>
      <c r="V25" s="259"/>
      <c r="W25" s="207"/>
      <c r="X25" s="207"/>
      <c r="Y25" s="209"/>
      <c r="Z25" s="209"/>
      <c r="AA25" s="258"/>
      <c r="AB25" s="200"/>
    </row>
    <row r="26" spans="1:28" ht="34.5" customHeight="1">
      <c r="A26" s="200"/>
      <c r="B26" s="200"/>
      <c r="C26" s="200"/>
      <c r="D26" s="200"/>
      <c r="E26" s="200"/>
      <c r="F26" s="243"/>
      <c r="G26" s="256"/>
      <c r="H26" s="202"/>
      <c r="I26" s="243"/>
      <c r="J26" s="204"/>
      <c r="K26" s="146"/>
      <c r="L26" s="146"/>
      <c r="M26" s="146"/>
      <c r="N26" s="146"/>
      <c r="O26" s="146"/>
      <c r="P26" s="205"/>
      <c r="Q26" s="206"/>
      <c r="R26" s="140"/>
      <c r="S26" s="207"/>
      <c r="T26" s="207"/>
      <c r="U26" s="207"/>
      <c r="V26" s="259"/>
      <c r="W26" s="207"/>
      <c r="X26" s="207"/>
      <c r="Y26" s="209"/>
      <c r="Z26" s="209"/>
      <c r="AA26" s="258"/>
      <c r="AB26" s="200"/>
    </row>
    <row r="27" spans="1:28" ht="34.5" customHeight="1">
      <c r="A27" s="200"/>
      <c r="B27" s="200"/>
      <c r="C27" s="200"/>
      <c r="D27" s="200"/>
      <c r="E27" s="200"/>
      <c r="F27" s="243"/>
      <c r="G27" s="256"/>
      <c r="H27" s="202"/>
      <c r="I27" s="243"/>
      <c r="J27" s="204"/>
      <c r="K27" s="146"/>
      <c r="L27" s="146"/>
      <c r="M27" s="146"/>
      <c r="N27" s="146"/>
      <c r="O27" s="146"/>
      <c r="P27" s="205"/>
      <c r="Q27" s="206"/>
      <c r="R27" s="140"/>
      <c r="S27" s="207"/>
      <c r="T27" s="207"/>
      <c r="U27" s="207"/>
      <c r="V27" s="259"/>
      <c r="W27" s="207"/>
      <c r="X27" s="207"/>
      <c r="Y27" s="209"/>
      <c r="Z27" s="209"/>
      <c r="AA27" s="258"/>
      <c r="AB27" s="200"/>
    </row>
    <row r="28" spans="1:28" ht="34.5" customHeight="1">
      <c r="A28" s="200"/>
      <c r="B28" s="200"/>
      <c r="C28" s="200"/>
      <c r="D28" s="200"/>
      <c r="E28" s="200"/>
      <c r="F28" s="243"/>
      <c r="G28" s="256"/>
      <c r="H28" s="202"/>
      <c r="I28" s="243"/>
      <c r="J28" s="204"/>
      <c r="K28" s="146"/>
      <c r="L28" s="146"/>
      <c r="M28" s="146"/>
      <c r="N28" s="146"/>
      <c r="O28" s="146"/>
      <c r="P28" s="205"/>
      <c r="Q28" s="206"/>
      <c r="R28" s="140"/>
      <c r="S28" s="207"/>
      <c r="T28" s="207"/>
      <c r="U28" s="207"/>
      <c r="V28" s="259"/>
      <c r="W28" s="207"/>
      <c r="X28" s="207"/>
      <c r="Y28" s="209"/>
      <c r="Z28" s="209"/>
      <c r="AA28" s="258"/>
      <c r="AB28" s="200"/>
    </row>
    <row r="29" spans="1:28" ht="34.5" customHeight="1">
      <c r="A29" s="200"/>
      <c r="B29" s="200"/>
      <c r="C29" s="200"/>
      <c r="D29" s="200"/>
      <c r="E29" s="200"/>
      <c r="F29" s="243"/>
      <c r="G29" s="256"/>
      <c r="H29" s="202"/>
      <c r="I29" s="243"/>
      <c r="J29" s="204"/>
      <c r="K29" s="146"/>
      <c r="L29" s="146"/>
      <c r="M29" s="146"/>
      <c r="N29" s="146"/>
      <c r="O29" s="146"/>
      <c r="P29" s="205"/>
      <c r="Q29" s="206"/>
      <c r="R29" s="140"/>
      <c r="S29" s="207"/>
      <c r="T29" s="207"/>
      <c r="U29" s="207"/>
      <c r="V29" s="259"/>
      <c r="W29" s="207"/>
      <c r="X29" s="207"/>
      <c r="Y29" s="209"/>
      <c r="Z29" s="209"/>
      <c r="AA29" s="258"/>
      <c r="AB29" s="200"/>
    </row>
    <row r="30" spans="1:28" ht="34.5" customHeight="1">
      <c r="A30" s="200"/>
      <c r="B30" s="200"/>
      <c r="C30" s="200"/>
      <c r="D30" s="200"/>
      <c r="E30" s="200"/>
      <c r="F30" s="243"/>
      <c r="G30" s="256"/>
      <c r="H30" s="202"/>
      <c r="I30" s="243"/>
      <c r="J30" s="204"/>
      <c r="K30" s="146"/>
      <c r="L30" s="146"/>
      <c r="M30" s="146"/>
      <c r="N30" s="146"/>
      <c r="O30" s="146"/>
      <c r="P30" s="205"/>
      <c r="Q30" s="206"/>
      <c r="R30" s="140"/>
      <c r="S30" s="207"/>
      <c r="T30" s="207"/>
      <c r="U30" s="207"/>
      <c r="V30" s="259"/>
      <c r="W30" s="207"/>
      <c r="X30" s="207"/>
      <c r="Y30" s="209"/>
      <c r="Z30" s="209"/>
      <c r="AA30" s="258"/>
      <c r="AB30" s="200"/>
    </row>
    <row r="31" spans="1:28" ht="34.5" customHeight="1">
      <c r="A31" s="200"/>
      <c r="B31" s="200"/>
      <c r="C31" s="200"/>
      <c r="D31" s="200"/>
      <c r="E31" s="200"/>
      <c r="F31" s="243"/>
      <c r="G31" s="256"/>
      <c r="H31" s="202"/>
      <c r="I31" s="243"/>
      <c r="J31" s="204"/>
      <c r="K31" s="146"/>
      <c r="L31" s="146"/>
      <c r="M31" s="146"/>
      <c r="N31" s="146"/>
      <c r="O31" s="146"/>
      <c r="P31" s="205"/>
      <c r="Q31" s="206"/>
      <c r="R31" s="140"/>
      <c r="S31" s="207"/>
      <c r="T31" s="207"/>
      <c r="U31" s="207"/>
      <c r="V31" s="259"/>
      <c r="W31" s="207"/>
      <c r="X31" s="207"/>
      <c r="Y31" s="209"/>
      <c r="Z31" s="209"/>
      <c r="AA31" s="258"/>
      <c r="AB31" s="200"/>
    </row>
    <row r="32" spans="1:28" ht="34.5" customHeight="1">
      <c r="A32" s="200"/>
      <c r="B32" s="200"/>
      <c r="C32" s="200"/>
      <c r="D32" s="200"/>
      <c r="E32" s="200"/>
      <c r="F32" s="243"/>
      <c r="G32" s="256"/>
      <c r="H32" s="202"/>
      <c r="I32" s="243"/>
      <c r="J32" s="204"/>
      <c r="K32" s="146"/>
      <c r="L32" s="146"/>
      <c r="M32" s="146"/>
      <c r="N32" s="146"/>
      <c r="O32" s="146"/>
      <c r="P32" s="205"/>
      <c r="Q32" s="206"/>
      <c r="R32" s="140"/>
      <c r="S32" s="207"/>
      <c r="T32" s="207"/>
      <c r="U32" s="207"/>
      <c r="V32" s="259"/>
      <c r="W32" s="207"/>
      <c r="X32" s="207"/>
      <c r="Y32" s="209"/>
      <c r="Z32" s="209"/>
      <c r="AA32" s="258"/>
      <c r="AB32" s="200"/>
    </row>
    <row r="33" spans="1:28" ht="34.5" customHeight="1">
      <c r="A33" s="200"/>
      <c r="B33" s="200"/>
      <c r="C33" s="200"/>
      <c r="D33" s="200"/>
      <c r="E33" s="200"/>
      <c r="F33" s="243"/>
      <c r="G33" s="256"/>
      <c r="H33" s="202"/>
      <c r="I33" s="243"/>
      <c r="J33" s="204"/>
      <c r="K33" s="146"/>
      <c r="L33" s="146"/>
      <c r="M33" s="146"/>
      <c r="N33" s="146"/>
      <c r="O33" s="146"/>
      <c r="P33" s="205"/>
      <c r="Q33" s="206"/>
      <c r="R33" s="140"/>
      <c r="S33" s="207"/>
      <c r="T33" s="207"/>
      <c r="U33" s="207"/>
      <c r="V33" s="259"/>
      <c r="W33" s="207"/>
      <c r="X33" s="207"/>
      <c r="Y33" s="209"/>
      <c r="Z33" s="209"/>
      <c r="AA33" s="258"/>
      <c r="AB33" s="200"/>
    </row>
    <row r="34" spans="1:28" ht="34.5" customHeight="1">
      <c r="A34" s="200"/>
      <c r="B34" s="200"/>
      <c r="C34" s="200"/>
      <c r="D34" s="200"/>
      <c r="E34" s="200"/>
      <c r="F34" s="243"/>
      <c r="G34" s="256"/>
      <c r="H34" s="202"/>
      <c r="I34" s="243"/>
      <c r="J34" s="204"/>
      <c r="K34" s="146"/>
      <c r="L34" s="146"/>
      <c r="M34" s="146"/>
      <c r="N34" s="146"/>
      <c r="O34" s="146"/>
      <c r="P34" s="205"/>
      <c r="Q34" s="206"/>
      <c r="R34" s="140"/>
      <c r="S34" s="207"/>
      <c r="T34" s="207"/>
      <c r="U34" s="207"/>
      <c r="V34" s="259"/>
      <c r="W34" s="207"/>
      <c r="X34" s="207"/>
      <c r="Y34" s="209"/>
      <c r="Z34" s="209"/>
      <c r="AA34" s="258"/>
      <c r="AB34" s="200"/>
    </row>
    <row r="35" spans="1:28" ht="34.5" customHeight="1">
      <c r="A35" s="200"/>
      <c r="B35" s="200"/>
      <c r="C35" s="200"/>
      <c r="D35" s="200"/>
      <c r="E35" s="200"/>
      <c r="F35" s="243"/>
      <c r="G35" s="256"/>
      <c r="H35" s="202"/>
      <c r="I35" s="243"/>
      <c r="J35" s="204"/>
      <c r="K35" s="146"/>
      <c r="L35" s="146"/>
      <c r="M35" s="146"/>
      <c r="N35" s="146"/>
      <c r="O35" s="146"/>
      <c r="P35" s="205"/>
      <c r="Q35" s="206"/>
      <c r="R35" s="140"/>
      <c r="S35" s="207"/>
      <c r="T35" s="207"/>
      <c r="U35" s="207"/>
      <c r="V35" s="259"/>
      <c r="W35" s="207"/>
      <c r="X35" s="207"/>
      <c r="Y35" s="209"/>
      <c r="Z35" s="209"/>
      <c r="AA35" s="258"/>
      <c r="AB35" s="200"/>
    </row>
    <row r="36" spans="1:28" ht="34.5" customHeight="1">
      <c r="A36" s="200"/>
      <c r="B36" s="200"/>
      <c r="C36" s="200"/>
      <c r="D36" s="200"/>
      <c r="E36" s="200"/>
      <c r="F36" s="243"/>
      <c r="G36" s="256"/>
      <c r="H36" s="202"/>
      <c r="I36" s="243"/>
      <c r="J36" s="204"/>
      <c r="K36" s="146"/>
      <c r="L36" s="146"/>
      <c r="M36" s="146"/>
      <c r="N36" s="146"/>
      <c r="O36" s="146"/>
      <c r="P36" s="205"/>
      <c r="Q36" s="206"/>
      <c r="R36" s="140"/>
      <c r="S36" s="207"/>
      <c r="T36" s="207"/>
      <c r="U36" s="207"/>
      <c r="V36" s="259"/>
      <c r="W36" s="207"/>
      <c r="X36" s="207"/>
      <c r="Y36" s="209"/>
      <c r="Z36" s="209"/>
      <c r="AA36" s="258"/>
      <c r="AB36" s="200"/>
    </row>
    <row r="37" spans="1:28" ht="34.5" customHeight="1">
      <c r="A37" s="200"/>
      <c r="B37" s="200"/>
      <c r="C37" s="200"/>
      <c r="D37" s="200"/>
      <c r="E37" s="200"/>
      <c r="F37" s="200"/>
      <c r="G37" s="201"/>
      <c r="H37" s="202"/>
      <c r="I37" s="203"/>
      <c r="J37" s="204"/>
      <c r="K37" s="146"/>
      <c r="L37" s="146"/>
      <c r="M37" s="146"/>
      <c r="N37" s="146"/>
      <c r="O37" s="146"/>
      <c r="P37" s="205"/>
      <c r="Q37" s="206"/>
      <c r="R37" s="140"/>
      <c r="S37" s="207"/>
      <c r="T37" s="207"/>
      <c r="U37" s="207"/>
      <c r="V37" s="259"/>
      <c r="W37" s="207"/>
      <c r="X37" s="207"/>
      <c r="Y37" s="209"/>
      <c r="Z37" s="209"/>
      <c r="AA37" s="258"/>
      <c r="AB37" s="200"/>
    </row>
    <row r="38" spans="1:28" ht="34.5" customHeight="1">
      <c r="A38" s="200"/>
      <c r="B38" s="200"/>
      <c r="C38" s="200"/>
      <c r="D38" s="200"/>
      <c r="E38" s="200"/>
      <c r="F38" s="200"/>
      <c r="G38" s="201"/>
      <c r="H38" s="202"/>
      <c r="I38" s="203"/>
      <c r="J38" s="204"/>
      <c r="K38" s="146"/>
      <c r="L38" s="146"/>
      <c r="M38" s="146"/>
      <c r="N38" s="146"/>
      <c r="O38" s="146"/>
      <c r="P38" s="205"/>
      <c r="Q38" s="206"/>
      <c r="R38" s="140"/>
      <c r="S38" s="207"/>
      <c r="T38" s="207"/>
      <c r="U38" s="207"/>
      <c r="V38" s="259"/>
      <c r="W38" s="207"/>
      <c r="X38" s="207"/>
      <c r="Y38" s="209"/>
      <c r="Z38" s="209"/>
      <c r="AA38" s="258"/>
      <c r="AB38" s="200"/>
    </row>
    <row r="39" spans="1:28" ht="34.5" customHeight="1">
      <c r="A39" s="200"/>
      <c r="B39" s="200"/>
      <c r="C39" s="200"/>
      <c r="D39" s="200"/>
      <c r="E39" s="200"/>
      <c r="F39" s="200"/>
      <c r="G39" s="201"/>
      <c r="H39" s="202"/>
      <c r="I39" s="203"/>
      <c r="J39" s="204"/>
      <c r="K39" s="146"/>
      <c r="L39" s="146"/>
      <c r="M39" s="146"/>
      <c r="N39" s="146"/>
      <c r="O39" s="146"/>
      <c r="P39" s="205"/>
      <c r="Q39" s="206"/>
      <c r="R39" s="140"/>
      <c r="S39" s="207"/>
      <c r="T39" s="207"/>
      <c r="U39" s="207"/>
      <c r="V39" s="259"/>
      <c r="W39" s="207"/>
      <c r="X39" s="207"/>
      <c r="Y39" s="209"/>
      <c r="Z39" s="209"/>
      <c r="AA39" s="258"/>
      <c r="AB39" s="200"/>
    </row>
    <row r="40" spans="1:28" ht="34.5" customHeight="1">
      <c r="A40" s="200"/>
      <c r="B40" s="200"/>
      <c r="C40" s="200"/>
      <c r="D40" s="200"/>
      <c r="E40" s="200"/>
      <c r="F40" s="200"/>
      <c r="G40" s="201"/>
      <c r="H40" s="202"/>
      <c r="I40" s="203"/>
      <c r="J40" s="204"/>
      <c r="K40" s="146"/>
      <c r="L40" s="146"/>
      <c r="M40" s="146"/>
      <c r="N40" s="146"/>
      <c r="O40" s="146"/>
      <c r="P40" s="205"/>
      <c r="Q40" s="206"/>
      <c r="R40" s="140"/>
      <c r="S40" s="207"/>
      <c r="T40" s="207"/>
      <c r="U40" s="207"/>
      <c r="V40" s="259"/>
      <c r="W40" s="207"/>
      <c r="X40" s="207"/>
      <c r="Y40" s="209"/>
      <c r="Z40" s="209"/>
      <c r="AA40" s="258"/>
      <c r="AB40" s="200"/>
    </row>
    <row r="41" spans="1:28" ht="34.5" customHeight="1">
      <c r="A41" s="200"/>
      <c r="B41" s="200"/>
      <c r="C41" s="200"/>
      <c r="D41" s="200"/>
      <c r="E41" s="200"/>
      <c r="F41" s="200"/>
      <c r="G41" s="201"/>
      <c r="H41" s="202"/>
      <c r="I41" s="203"/>
      <c r="J41" s="204"/>
      <c r="K41" s="146"/>
      <c r="L41" s="146"/>
      <c r="M41" s="146"/>
      <c r="N41" s="146"/>
      <c r="O41" s="146"/>
      <c r="P41" s="205"/>
      <c r="Q41" s="206"/>
      <c r="R41" s="140"/>
      <c r="S41" s="207"/>
      <c r="T41" s="207"/>
      <c r="U41" s="207"/>
      <c r="V41" s="259"/>
      <c r="W41" s="207"/>
      <c r="X41" s="207"/>
      <c r="Y41" s="209"/>
      <c r="Z41" s="209"/>
      <c r="AA41" s="258"/>
      <c r="AB41" s="200"/>
    </row>
    <row r="42" spans="1:28" ht="34.5" customHeight="1">
      <c r="A42" s="200"/>
      <c r="B42" s="200"/>
      <c r="C42" s="200"/>
      <c r="D42" s="200"/>
      <c r="E42" s="200"/>
      <c r="F42" s="200"/>
      <c r="G42" s="201"/>
      <c r="H42" s="202"/>
      <c r="I42" s="203"/>
      <c r="J42" s="204"/>
      <c r="K42" s="146"/>
      <c r="L42" s="146"/>
      <c r="M42" s="146"/>
      <c r="N42" s="146"/>
      <c r="O42" s="146"/>
      <c r="P42" s="205"/>
      <c r="Q42" s="206"/>
      <c r="R42" s="140"/>
      <c r="S42" s="207"/>
      <c r="T42" s="207"/>
      <c r="U42" s="207"/>
      <c r="V42" s="259"/>
      <c r="W42" s="207"/>
      <c r="X42" s="207"/>
      <c r="Y42" s="209"/>
      <c r="Z42" s="209"/>
      <c r="AA42" s="258"/>
      <c r="AB42" s="200"/>
    </row>
    <row r="43" spans="1:28" ht="34.5" customHeight="1">
      <c r="A43" s="200"/>
      <c r="B43" s="200"/>
      <c r="C43" s="200"/>
      <c r="D43" s="200"/>
      <c r="E43" s="200"/>
      <c r="F43" s="200"/>
      <c r="G43" s="201"/>
      <c r="H43" s="202"/>
      <c r="I43" s="203"/>
      <c r="J43" s="204"/>
      <c r="K43" s="146"/>
      <c r="L43" s="146"/>
      <c r="M43" s="146"/>
      <c r="N43" s="146"/>
      <c r="O43" s="146"/>
      <c r="P43" s="205"/>
      <c r="Q43" s="206"/>
      <c r="R43" s="140"/>
      <c r="S43" s="207"/>
      <c r="T43" s="207"/>
      <c r="U43" s="207"/>
      <c r="V43" s="259"/>
      <c r="W43" s="207"/>
      <c r="X43" s="207"/>
      <c r="Y43" s="209"/>
      <c r="Z43" s="209"/>
      <c r="AA43" s="258"/>
      <c r="AB43" s="200"/>
    </row>
    <row r="44" spans="1:28" ht="34.5" customHeight="1">
      <c r="A44" s="200"/>
      <c r="B44" s="200"/>
      <c r="C44" s="200"/>
      <c r="D44" s="200"/>
      <c r="E44" s="200"/>
      <c r="F44" s="200"/>
      <c r="G44" s="201"/>
      <c r="H44" s="202"/>
      <c r="I44" s="203"/>
      <c r="J44" s="204"/>
      <c r="K44" s="146"/>
      <c r="L44" s="146"/>
      <c r="M44" s="146"/>
      <c r="N44" s="146"/>
      <c r="O44" s="146"/>
      <c r="P44" s="205"/>
      <c r="Q44" s="206"/>
      <c r="R44" s="140"/>
      <c r="S44" s="207"/>
      <c r="T44" s="207"/>
      <c r="U44" s="207"/>
      <c r="V44" s="259"/>
      <c r="W44" s="207"/>
      <c r="X44" s="207"/>
      <c r="Y44" s="209"/>
      <c r="Z44" s="209"/>
      <c r="AA44" s="258"/>
      <c r="AB44" s="200"/>
    </row>
    <row r="45" spans="1:28" ht="34.5" customHeight="1">
      <c r="A45" s="200"/>
      <c r="B45" s="200"/>
      <c r="C45" s="200"/>
      <c r="D45" s="200"/>
      <c r="E45" s="200"/>
      <c r="F45" s="200"/>
      <c r="G45" s="201"/>
      <c r="H45" s="202"/>
      <c r="I45" s="203"/>
      <c r="J45" s="204"/>
      <c r="K45" s="146"/>
      <c r="L45" s="146"/>
      <c r="M45" s="146"/>
      <c r="N45" s="146"/>
      <c r="O45" s="146"/>
      <c r="P45" s="205"/>
      <c r="Q45" s="206"/>
      <c r="R45" s="140"/>
      <c r="S45" s="207"/>
      <c r="T45" s="207"/>
      <c r="U45" s="207"/>
      <c r="V45" s="259"/>
      <c r="W45" s="207"/>
      <c r="X45" s="207"/>
      <c r="Y45" s="209"/>
      <c r="Z45" s="209"/>
      <c r="AA45" s="258"/>
      <c r="AB45" s="200"/>
    </row>
    <row r="46" spans="1:28" ht="34.5" customHeight="1">
      <c r="A46" s="200"/>
      <c r="B46" s="200"/>
      <c r="C46" s="200"/>
      <c r="D46" s="200"/>
      <c r="E46" s="200"/>
      <c r="F46" s="200"/>
      <c r="G46" s="201"/>
      <c r="H46" s="202"/>
      <c r="I46" s="203"/>
      <c r="J46" s="204"/>
      <c r="K46" s="146"/>
      <c r="L46" s="146"/>
      <c r="M46" s="146"/>
      <c r="N46" s="146"/>
      <c r="O46" s="146"/>
      <c r="P46" s="205"/>
      <c r="Q46" s="206"/>
      <c r="R46" s="140"/>
      <c r="S46" s="207"/>
      <c r="T46" s="207"/>
      <c r="U46" s="207"/>
      <c r="V46" s="259"/>
      <c r="W46" s="207"/>
      <c r="X46" s="207"/>
      <c r="Y46" s="209"/>
      <c r="Z46" s="209"/>
      <c r="AA46" s="258"/>
      <c r="AB46" s="200"/>
    </row>
    <row r="47" spans="1:28" ht="34.5" customHeight="1">
      <c r="A47" s="200"/>
      <c r="B47" s="200"/>
      <c r="C47" s="200"/>
      <c r="D47" s="200"/>
      <c r="E47" s="200"/>
      <c r="F47" s="200"/>
      <c r="G47" s="201"/>
      <c r="H47" s="202"/>
      <c r="I47" s="203"/>
      <c r="J47" s="204"/>
      <c r="K47" s="146"/>
      <c r="L47" s="146"/>
      <c r="M47" s="146"/>
      <c r="N47" s="146"/>
      <c r="O47" s="146"/>
      <c r="P47" s="205"/>
      <c r="Q47" s="206"/>
      <c r="R47" s="140"/>
      <c r="S47" s="207"/>
      <c r="T47" s="207"/>
      <c r="U47" s="207"/>
      <c r="V47" s="259"/>
      <c r="W47" s="207"/>
      <c r="X47" s="207"/>
      <c r="Y47" s="209"/>
      <c r="Z47" s="209"/>
      <c r="AA47" s="258"/>
      <c r="AB47" s="200"/>
    </row>
    <row r="48" spans="1:28" ht="34.5" customHeight="1">
      <c r="A48" s="200"/>
      <c r="B48" s="200"/>
      <c r="C48" s="200"/>
      <c r="D48" s="200"/>
      <c r="E48" s="200"/>
      <c r="F48" s="200"/>
      <c r="G48" s="201"/>
      <c r="H48" s="202"/>
      <c r="I48" s="203"/>
      <c r="J48" s="204"/>
      <c r="K48" s="146"/>
      <c r="L48" s="146"/>
      <c r="M48" s="146"/>
      <c r="N48" s="146"/>
      <c r="O48" s="146"/>
      <c r="P48" s="205"/>
      <c r="Q48" s="206"/>
      <c r="R48" s="140"/>
      <c r="S48" s="207"/>
      <c r="T48" s="207"/>
      <c r="U48" s="207"/>
      <c r="V48" s="259"/>
      <c r="W48" s="207"/>
      <c r="X48" s="207"/>
      <c r="Y48" s="209"/>
      <c r="Z48" s="209"/>
      <c r="AA48" s="258"/>
      <c r="AB48" s="200"/>
    </row>
    <row r="49" spans="1:28" ht="34.5" customHeight="1">
      <c r="A49" s="200"/>
      <c r="B49" s="200"/>
      <c r="C49" s="200"/>
      <c r="D49" s="200"/>
      <c r="E49" s="200"/>
      <c r="F49" s="200"/>
      <c r="G49" s="201"/>
      <c r="H49" s="202"/>
      <c r="I49" s="203"/>
      <c r="J49" s="204"/>
      <c r="K49" s="146"/>
      <c r="L49" s="146"/>
      <c r="M49" s="146"/>
      <c r="N49" s="146"/>
      <c r="O49" s="146"/>
      <c r="P49" s="205"/>
      <c r="Q49" s="206"/>
      <c r="R49" s="140"/>
      <c r="S49" s="207"/>
      <c r="T49" s="207"/>
      <c r="U49" s="207"/>
      <c r="V49" s="259"/>
      <c r="W49" s="207"/>
      <c r="X49" s="207"/>
      <c r="Y49" s="209"/>
      <c r="Z49" s="209"/>
      <c r="AA49" s="258"/>
      <c r="AB49" s="200"/>
    </row>
    <row r="50" spans="1:28" ht="34.5" customHeight="1">
      <c r="A50" s="200"/>
      <c r="B50" s="200"/>
      <c r="C50" s="200"/>
      <c r="D50" s="200"/>
      <c r="E50" s="200"/>
      <c r="F50" s="200"/>
      <c r="G50" s="201"/>
      <c r="H50" s="202"/>
      <c r="I50" s="203"/>
      <c r="J50" s="204"/>
      <c r="K50" s="146"/>
      <c r="L50" s="146"/>
      <c r="M50" s="146"/>
      <c r="N50" s="146"/>
      <c r="O50" s="146"/>
      <c r="P50" s="205"/>
      <c r="Q50" s="206"/>
      <c r="R50" s="140"/>
      <c r="S50" s="207"/>
      <c r="T50" s="207"/>
      <c r="U50" s="207"/>
      <c r="V50" s="259"/>
      <c r="W50" s="207"/>
      <c r="X50" s="207"/>
      <c r="Y50" s="209"/>
      <c r="Z50" s="209"/>
      <c r="AA50" s="258"/>
      <c r="AB50" s="200"/>
    </row>
    <row r="51" spans="1:28" ht="34.5" customHeight="1">
      <c r="A51" s="200"/>
      <c r="B51" s="200"/>
      <c r="C51" s="200"/>
      <c r="D51" s="200"/>
      <c r="E51" s="200"/>
      <c r="F51" s="200"/>
      <c r="G51" s="201"/>
      <c r="H51" s="202"/>
      <c r="I51" s="203"/>
      <c r="J51" s="204"/>
      <c r="K51" s="146"/>
      <c r="L51" s="146"/>
      <c r="M51" s="146"/>
      <c r="N51" s="146"/>
      <c r="O51" s="146"/>
      <c r="P51" s="205"/>
      <c r="Q51" s="206"/>
      <c r="R51" s="140"/>
      <c r="S51" s="207"/>
      <c r="T51" s="207"/>
      <c r="U51" s="207"/>
      <c r="V51" s="259"/>
      <c r="W51" s="207"/>
      <c r="X51" s="207"/>
      <c r="Y51" s="209"/>
      <c r="Z51" s="209"/>
      <c r="AA51" s="258"/>
      <c r="AB51" s="200"/>
    </row>
    <row r="52" spans="1:28" ht="34.5" customHeight="1">
      <c r="A52" s="200"/>
      <c r="B52" s="200"/>
      <c r="C52" s="200"/>
      <c r="D52" s="200"/>
      <c r="E52" s="200"/>
      <c r="F52" s="200"/>
      <c r="G52" s="201"/>
      <c r="H52" s="202"/>
      <c r="I52" s="203"/>
      <c r="J52" s="204"/>
      <c r="K52" s="146"/>
      <c r="L52" s="146"/>
      <c r="M52" s="146"/>
      <c r="N52" s="146"/>
      <c r="O52" s="146"/>
      <c r="P52" s="205"/>
      <c r="Q52" s="206"/>
      <c r="R52" s="140"/>
      <c r="S52" s="207"/>
      <c r="T52" s="207"/>
      <c r="U52" s="207"/>
      <c r="V52" s="259"/>
      <c r="W52" s="207"/>
      <c r="X52" s="207"/>
      <c r="Y52" s="209"/>
      <c r="Z52" s="209"/>
      <c r="AA52" s="258"/>
      <c r="AB52" s="200"/>
    </row>
    <row r="53" spans="1:28" ht="34.5" customHeight="1">
      <c r="A53" s="200"/>
      <c r="B53" s="200"/>
      <c r="C53" s="200"/>
      <c r="D53" s="200"/>
      <c r="E53" s="200"/>
      <c r="F53" s="200"/>
      <c r="G53" s="201"/>
      <c r="H53" s="202"/>
      <c r="I53" s="203"/>
      <c r="J53" s="204"/>
      <c r="K53" s="146"/>
      <c r="L53" s="146"/>
      <c r="M53" s="146"/>
      <c r="N53" s="146"/>
      <c r="O53" s="146"/>
      <c r="P53" s="205"/>
      <c r="Q53" s="206"/>
      <c r="R53" s="140"/>
      <c r="S53" s="207"/>
      <c r="T53" s="207"/>
      <c r="U53" s="207"/>
      <c r="V53" s="259"/>
      <c r="W53" s="207"/>
      <c r="X53" s="207"/>
      <c r="Y53" s="209"/>
      <c r="Z53" s="209"/>
      <c r="AA53" s="258"/>
      <c r="AB53" s="200"/>
    </row>
    <row r="54" spans="1:28" ht="34.5" customHeight="1">
      <c r="A54" s="200"/>
      <c r="B54" s="200"/>
      <c r="C54" s="200"/>
      <c r="D54" s="200"/>
      <c r="E54" s="200"/>
      <c r="F54" s="200"/>
      <c r="G54" s="201"/>
      <c r="H54" s="202"/>
      <c r="I54" s="203"/>
      <c r="J54" s="204"/>
      <c r="K54" s="146"/>
      <c r="L54" s="146"/>
      <c r="M54" s="146"/>
      <c r="N54" s="146"/>
      <c r="O54" s="146"/>
      <c r="P54" s="205"/>
      <c r="Q54" s="206"/>
      <c r="R54" s="140"/>
      <c r="S54" s="207"/>
      <c r="T54" s="207"/>
      <c r="U54" s="207"/>
      <c r="V54" s="259"/>
      <c r="W54" s="207"/>
      <c r="X54" s="207"/>
      <c r="Y54" s="209"/>
      <c r="Z54" s="209"/>
      <c r="AA54" s="258"/>
      <c r="AB54" s="200"/>
    </row>
    <row r="55" spans="1:28" ht="34.5" customHeight="1">
      <c r="A55" s="200"/>
      <c r="B55" s="200"/>
      <c r="C55" s="200"/>
      <c r="D55" s="200"/>
      <c r="E55" s="200"/>
      <c r="F55" s="200"/>
      <c r="G55" s="201"/>
      <c r="H55" s="202"/>
      <c r="I55" s="203"/>
      <c r="J55" s="204"/>
      <c r="K55" s="146"/>
      <c r="L55" s="146"/>
      <c r="M55" s="146"/>
      <c r="N55" s="146"/>
      <c r="O55" s="146"/>
      <c r="P55" s="205"/>
      <c r="Q55" s="206"/>
      <c r="R55" s="140"/>
      <c r="S55" s="207"/>
      <c r="T55" s="207"/>
      <c r="U55" s="207"/>
      <c r="V55" s="259"/>
      <c r="W55" s="207"/>
      <c r="X55" s="207"/>
      <c r="Y55" s="209"/>
      <c r="Z55" s="209"/>
      <c r="AA55" s="258"/>
      <c r="AB55" s="200"/>
    </row>
    <row r="56" spans="1:28" ht="34.5" customHeight="1">
      <c r="A56" s="200"/>
      <c r="B56" s="200"/>
      <c r="C56" s="200"/>
      <c r="D56" s="200"/>
      <c r="E56" s="200"/>
      <c r="F56" s="200"/>
      <c r="G56" s="201"/>
      <c r="H56" s="202"/>
      <c r="I56" s="203"/>
      <c r="J56" s="204"/>
      <c r="K56" s="146"/>
      <c r="L56" s="146"/>
      <c r="M56" s="146"/>
      <c r="N56" s="146"/>
      <c r="O56" s="146"/>
      <c r="P56" s="205"/>
      <c r="Q56" s="206"/>
      <c r="R56" s="140"/>
      <c r="S56" s="207"/>
      <c r="T56" s="207"/>
      <c r="U56" s="207"/>
      <c r="V56" s="259"/>
      <c r="W56" s="207"/>
      <c r="X56" s="207"/>
      <c r="Y56" s="209"/>
      <c r="Z56" s="209"/>
      <c r="AA56" s="258"/>
      <c r="AB56" s="200"/>
    </row>
    <row r="57" spans="1:28" ht="34.5" customHeight="1">
      <c r="A57" s="200"/>
      <c r="B57" s="200"/>
      <c r="C57" s="200"/>
      <c r="D57" s="200"/>
      <c r="E57" s="200"/>
      <c r="F57" s="200"/>
      <c r="G57" s="201"/>
      <c r="H57" s="202"/>
      <c r="I57" s="203"/>
      <c r="J57" s="204"/>
      <c r="K57" s="146"/>
      <c r="L57" s="146"/>
      <c r="M57" s="146"/>
      <c r="N57" s="146"/>
      <c r="O57" s="146"/>
      <c r="P57" s="205"/>
      <c r="Q57" s="206"/>
      <c r="R57" s="140"/>
      <c r="S57" s="207"/>
      <c r="T57" s="207"/>
      <c r="U57" s="207"/>
      <c r="V57" s="259"/>
      <c r="W57" s="207"/>
      <c r="X57" s="207"/>
      <c r="Y57" s="209"/>
      <c r="Z57" s="209"/>
      <c r="AA57" s="258"/>
      <c r="AB57" s="200"/>
    </row>
    <row r="58" spans="1:28" ht="34.5" customHeight="1">
      <c r="A58" s="200"/>
      <c r="B58" s="200"/>
      <c r="C58" s="200"/>
      <c r="D58" s="200"/>
      <c r="E58" s="200"/>
      <c r="F58" s="200"/>
      <c r="G58" s="201"/>
      <c r="H58" s="202"/>
      <c r="I58" s="203"/>
      <c r="J58" s="204"/>
      <c r="K58" s="146"/>
      <c r="L58" s="146"/>
      <c r="M58" s="146"/>
      <c r="N58" s="146"/>
      <c r="O58" s="146"/>
      <c r="P58" s="205"/>
      <c r="Q58" s="206"/>
      <c r="R58" s="140"/>
      <c r="S58" s="207"/>
      <c r="T58" s="207"/>
      <c r="U58" s="207"/>
      <c r="V58" s="259"/>
      <c r="W58" s="207"/>
      <c r="X58" s="207"/>
      <c r="Y58" s="209"/>
      <c r="Z58" s="209"/>
      <c r="AA58" s="258"/>
      <c r="AB58" s="200"/>
    </row>
    <row r="59" spans="1:28" ht="34.5" customHeight="1">
      <c r="A59" s="200"/>
      <c r="B59" s="200"/>
      <c r="C59" s="200"/>
      <c r="D59" s="200"/>
      <c r="E59" s="200"/>
      <c r="F59" s="200"/>
      <c r="G59" s="201"/>
      <c r="H59" s="202"/>
      <c r="I59" s="203"/>
      <c r="J59" s="204"/>
      <c r="K59" s="146"/>
      <c r="L59" s="146"/>
      <c r="M59" s="146"/>
      <c r="N59" s="146"/>
      <c r="O59" s="146"/>
      <c r="P59" s="205"/>
      <c r="Q59" s="206"/>
      <c r="R59" s="140"/>
      <c r="S59" s="207"/>
      <c r="T59" s="207"/>
      <c r="U59" s="207"/>
      <c r="V59" s="259"/>
      <c r="W59" s="207"/>
      <c r="X59" s="207"/>
      <c r="Y59" s="209"/>
      <c r="Z59" s="209"/>
      <c r="AA59" s="258"/>
      <c r="AB59" s="200"/>
    </row>
    <row r="60" spans="1:28" ht="34.5" customHeight="1">
      <c r="A60" s="200"/>
      <c r="B60" s="200"/>
      <c r="C60" s="200"/>
      <c r="D60" s="200"/>
      <c r="E60" s="200"/>
      <c r="F60" s="200"/>
      <c r="G60" s="201"/>
      <c r="H60" s="202"/>
      <c r="I60" s="203"/>
      <c r="J60" s="204"/>
      <c r="K60" s="146"/>
      <c r="L60" s="146"/>
      <c r="M60" s="146"/>
      <c r="N60" s="146"/>
      <c r="O60" s="146"/>
      <c r="P60" s="205"/>
      <c r="Q60" s="206"/>
      <c r="R60" s="140"/>
      <c r="S60" s="207"/>
      <c r="T60" s="207"/>
      <c r="U60" s="207"/>
      <c r="V60" s="259"/>
      <c r="W60" s="207"/>
      <c r="X60" s="207"/>
      <c r="Y60" s="209"/>
      <c r="Z60" s="209"/>
      <c r="AA60" s="258"/>
      <c r="AB60" s="200"/>
    </row>
    <row r="61" spans="1:28" ht="34.5" customHeight="1">
      <c r="A61" s="200"/>
      <c r="B61" s="200"/>
      <c r="C61" s="200"/>
      <c r="D61" s="200"/>
      <c r="E61" s="200"/>
      <c r="F61" s="200"/>
      <c r="G61" s="201"/>
      <c r="H61" s="202"/>
      <c r="I61" s="203"/>
      <c r="J61" s="204"/>
      <c r="K61" s="146"/>
      <c r="L61" s="146"/>
      <c r="M61" s="146"/>
      <c r="N61" s="146"/>
      <c r="O61" s="146"/>
      <c r="P61" s="205"/>
      <c r="Q61" s="206"/>
      <c r="R61" s="140"/>
      <c r="S61" s="207"/>
      <c r="T61" s="207"/>
      <c r="U61" s="207"/>
      <c r="V61" s="259"/>
      <c r="W61" s="207"/>
      <c r="X61" s="207"/>
      <c r="Y61" s="209"/>
      <c r="Z61" s="209"/>
      <c r="AA61" s="258"/>
      <c r="AB61" s="200"/>
    </row>
    <row r="62" spans="1:28" ht="34.5" customHeight="1">
      <c r="A62" s="200"/>
      <c r="B62" s="200"/>
      <c r="C62" s="200"/>
      <c r="D62" s="200"/>
      <c r="E62" s="200"/>
      <c r="F62" s="200"/>
      <c r="G62" s="201"/>
      <c r="H62" s="202"/>
      <c r="I62" s="203"/>
      <c r="J62" s="204"/>
      <c r="K62" s="146"/>
      <c r="L62" s="146"/>
      <c r="M62" s="146"/>
      <c r="N62" s="146"/>
      <c r="O62" s="146"/>
      <c r="P62" s="205"/>
      <c r="Q62" s="206"/>
      <c r="R62" s="140"/>
      <c r="S62" s="207"/>
      <c r="T62" s="207"/>
      <c r="U62" s="207"/>
      <c r="V62" s="259"/>
      <c r="W62" s="207"/>
      <c r="X62" s="207"/>
      <c r="Y62" s="209"/>
      <c r="Z62" s="209"/>
      <c r="AA62" s="258"/>
      <c r="AB62" s="200"/>
    </row>
    <row r="63" spans="1:28" ht="34.5" customHeight="1">
      <c r="A63" s="200"/>
      <c r="B63" s="200"/>
      <c r="C63" s="200"/>
      <c r="D63" s="200"/>
      <c r="E63" s="200"/>
      <c r="F63" s="200"/>
      <c r="G63" s="201"/>
      <c r="H63" s="202"/>
      <c r="I63" s="203"/>
      <c r="J63" s="204"/>
      <c r="K63" s="146"/>
      <c r="L63" s="146"/>
      <c r="M63" s="146"/>
      <c r="N63" s="146"/>
      <c r="O63" s="146"/>
      <c r="P63" s="205"/>
      <c r="Q63" s="206"/>
      <c r="R63" s="140"/>
      <c r="S63" s="207"/>
      <c r="T63" s="207"/>
      <c r="U63" s="207"/>
      <c r="V63" s="259"/>
      <c r="W63" s="207"/>
      <c r="X63" s="207"/>
      <c r="Y63" s="209"/>
      <c r="Z63" s="209"/>
      <c r="AA63" s="258"/>
      <c r="AB63" s="200"/>
    </row>
    <row r="64" spans="1:28" ht="34.5" customHeight="1">
      <c r="A64" s="200"/>
      <c r="B64" s="200"/>
      <c r="C64" s="200"/>
      <c r="D64" s="200"/>
      <c r="E64" s="200"/>
      <c r="F64" s="200"/>
      <c r="G64" s="201"/>
      <c r="H64" s="202"/>
      <c r="I64" s="203"/>
      <c r="J64" s="204"/>
      <c r="K64" s="146"/>
      <c r="L64" s="146"/>
      <c r="M64" s="146"/>
      <c r="N64" s="146"/>
      <c r="O64" s="146"/>
      <c r="P64" s="205"/>
      <c r="Q64" s="206"/>
      <c r="R64" s="140"/>
      <c r="S64" s="207"/>
      <c r="T64" s="207"/>
      <c r="U64" s="207"/>
      <c r="V64" s="259"/>
      <c r="W64" s="207"/>
      <c r="X64" s="207"/>
      <c r="Y64" s="209"/>
      <c r="Z64" s="209"/>
      <c r="AA64" s="258"/>
      <c r="AB64" s="200"/>
    </row>
    <row r="65" spans="1:28" ht="34.5" customHeight="1">
      <c r="A65" s="200"/>
      <c r="B65" s="200"/>
      <c r="C65" s="200"/>
      <c r="D65" s="200"/>
      <c r="E65" s="200"/>
      <c r="F65" s="200"/>
      <c r="G65" s="201"/>
      <c r="H65" s="202"/>
      <c r="I65" s="203"/>
      <c r="J65" s="204"/>
      <c r="K65" s="146"/>
      <c r="L65" s="146"/>
      <c r="M65" s="146"/>
      <c r="N65" s="146"/>
      <c r="O65" s="146"/>
      <c r="P65" s="205"/>
      <c r="Q65" s="206"/>
      <c r="R65" s="140"/>
      <c r="S65" s="207"/>
      <c r="T65" s="207"/>
      <c r="U65" s="207"/>
      <c r="V65" s="259"/>
      <c r="W65" s="207"/>
      <c r="X65" s="207"/>
      <c r="Y65" s="209"/>
      <c r="Z65" s="209"/>
      <c r="AA65" s="258"/>
      <c r="AB65" s="200"/>
    </row>
    <row r="66" spans="1:28" ht="34.5" customHeight="1">
      <c r="A66" s="200"/>
      <c r="B66" s="200"/>
      <c r="C66" s="200"/>
      <c r="D66" s="200"/>
      <c r="E66" s="200"/>
      <c r="F66" s="200"/>
      <c r="G66" s="201"/>
      <c r="H66" s="202"/>
      <c r="I66" s="203"/>
      <c r="J66" s="204"/>
      <c r="K66" s="146"/>
      <c r="L66" s="146"/>
      <c r="M66" s="146"/>
      <c r="N66" s="146"/>
      <c r="O66" s="146"/>
      <c r="P66" s="205"/>
      <c r="Q66" s="206"/>
      <c r="R66" s="140"/>
      <c r="S66" s="207"/>
      <c r="T66" s="207"/>
      <c r="U66" s="207"/>
      <c r="V66" s="259"/>
      <c r="W66" s="207"/>
      <c r="X66" s="207"/>
      <c r="Y66" s="209"/>
      <c r="Z66" s="209"/>
      <c r="AA66" s="258"/>
      <c r="AB66" s="200"/>
    </row>
    <row r="67" spans="1:28" ht="34.5" customHeight="1">
      <c r="A67" s="200"/>
      <c r="B67" s="200"/>
      <c r="C67" s="200"/>
      <c r="D67" s="200"/>
      <c r="E67" s="200"/>
      <c r="F67" s="200"/>
      <c r="G67" s="201"/>
      <c r="H67" s="202"/>
      <c r="I67" s="203"/>
      <c r="J67" s="204"/>
      <c r="K67" s="146"/>
      <c r="L67" s="146"/>
      <c r="M67" s="146"/>
      <c r="N67" s="146"/>
      <c r="O67" s="146"/>
      <c r="P67" s="205"/>
      <c r="Q67" s="206"/>
      <c r="R67" s="140"/>
      <c r="S67" s="207"/>
      <c r="T67" s="207"/>
      <c r="U67" s="207"/>
      <c r="V67" s="259"/>
      <c r="W67" s="207"/>
      <c r="X67" s="207"/>
      <c r="Y67" s="209"/>
      <c r="Z67" s="209"/>
      <c r="AA67" s="258"/>
      <c r="AB67" s="200"/>
    </row>
    <row r="68" spans="1:28" ht="34.5" customHeight="1">
      <c r="A68" s="200"/>
      <c r="B68" s="200"/>
      <c r="C68" s="200"/>
      <c r="D68" s="200"/>
      <c r="E68" s="200"/>
      <c r="F68" s="200"/>
      <c r="G68" s="201"/>
      <c r="H68" s="202"/>
      <c r="I68" s="203"/>
      <c r="J68" s="204"/>
      <c r="K68" s="146"/>
      <c r="L68" s="146"/>
      <c r="M68" s="146"/>
      <c r="N68" s="146"/>
      <c r="O68" s="146"/>
      <c r="P68" s="205"/>
      <c r="Q68" s="206"/>
      <c r="R68" s="140"/>
      <c r="S68" s="207"/>
      <c r="T68" s="207"/>
      <c r="U68" s="207"/>
      <c r="V68" s="259"/>
      <c r="W68" s="207"/>
      <c r="X68" s="207"/>
      <c r="Y68" s="209"/>
      <c r="Z68" s="209"/>
      <c r="AA68" s="258"/>
      <c r="AB68" s="200"/>
    </row>
    <row r="69" spans="1:28" ht="34.5" customHeight="1">
      <c r="A69" s="200"/>
      <c r="B69" s="200"/>
      <c r="C69" s="200"/>
      <c r="D69" s="200"/>
      <c r="E69" s="200"/>
      <c r="F69" s="200"/>
      <c r="G69" s="201"/>
      <c r="H69" s="202"/>
      <c r="I69" s="203"/>
      <c r="J69" s="204"/>
      <c r="K69" s="146"/>
      <c r="L69" s="146"/>
      <c r="M69" s="146"/>
      <c r="N69" s="146"/>
      <c r="O69" s="146"/>
      <c r="P69" s="205"/>
      <c r="Q69" s="206"/>
      <c r="R69" s="140"/>
      <c r="S69" s="207"/>
      <c r="T69" s="207"/>
      <c r="U69" s="207"/>
      <c r="V69" s="259"/>
      <c r="W69" s="207"/>
      <c r="X69" s="207"/>
      <c r="Y69" s="209"/>
      <c r="Z69" s="209"/>
      <c r="AA69" s="258"/>
      <c r="AB69" s="200"/>
    </row>
    <row r="70" spans="1:28" ht="34.5" customHeight="1">
      <c r="A70" s="200"/>
      <c r="B70" s="200"/>
      <c r="C70" s="200"/>
      <c r="D70" s="200"/>
      <c r="E70" s="200"/>
      <c r="F70" s="200"/>
      <c r="G70" s="201"/>
      <c r="H70" s="202"/>
      <c r="I70" s="203"/>
      <c r="J70" s="204"/>
      <c r="K70" s="146"/>
      <c r="L70" s="146"/>
      <c r="M70" s="146"/>
      <c r="N70" s="146"/>
      <c r="O70" s="146"/>
      <c r="P70" s="205"/>
      <c r="Q70" s="206"/>
      <c r="R70" s="140"/>
      <c r="S70" s="207"/>
      <c r="T70" s="207"/>
      <c r="U70" s="207"/>
      <c r="V70" s="259"/>
      <c r="W70" s="207"/>
      <c r="X70" s="207"/>
      <c r="Y70" s="209"/>
      <c r="Z70" s="209"/>
      <c r="AA70" s="258"/>
      <c r="AB70" s="200"/>
    </row>
    <row r="71" spans="1:28" ht="34.5" customHeight="1">
      <c r="A71" s="200"/>
      <c r="B71" s="200"/>
      <c r="C71" s="200"/>
      <c r="D71" s="200"/>
      <c r="E71" s="200"/>
      <c r="F71" s="200"/>
      <c r="G71" s="201"/>
      <c r="H71" s="202"/>
      <c r="I71" s="203"/>
      <c r="J71" s="204"/>
      <c r="K71" s="146"/>
      <c r="L71" s="146"/>
      <c r="M71" s="146"/>
      <c r="N71" s="146"/>
      <c r="O71" s="146"/>
      <c r="P71" s="205"/>
      <c r="Q71" s="206"/>
      <c r="R71" s="140"/>
      <c r="S71" s="207"/>
      <c r="T71" s="207"/>
      <c r="U71" s="207"/>
      <c r="V71" s="207"/>
      <c r="W71" s="207"/>
      <c r="X71" s="207"/>
      <c r="Y71" s="209"/>
      <c r="Z71" s="209"/>
      <c r="AA71" s="258"/>
      <c r="AB71" s="200"/>
    </row>
    <row r="72" spans="1:28" ht="34.5" customHeight="1">
      <c r="A72" s="200"/>
      <c r="B72" s="200"/>
      <c r="C72" s="200"/>
      <c r="D72" s="200"/>
      <c r="E72" s="200"/>
      <c r="F72" s="200"/>
      <c r="G72" s="201"/>
      <c r="H72" s="202"/>
      <c r="I72" s="203"/>
      <c r="J72" s="204"/>
      <c r="K72" s="146"/>
      <c r="L72" s="146"/>
      <c r="M72" s="146"/>
      <c r="N72" s="146"/>
      <c r="O72" s="146"/>
      <c r="P72" s="205"/>
      <c r="Q72" s="206"/>
      <c r="R72" s="140"/>
      <c r="S72" s="207"/>
      <c r="T72" s="207"/>
      <c r="U72" s="207"/>
      <c r="V72" s="207"/>
      <c r="W72" s="207"/>
      <c r="X72" s="207"/>
      <c r="Y72" s="209"/>
      <c r="Z72" s="209"/>
      <c r="AA72" s="258"/>
      <c r="AB72" s="200"/>
    </row>
    <row r="73" spans="1:28" ht="34.5" customHeight="1">
      <c r="A73" s="200"/>
      <c r="B73" s="200"/>
      <c r="C73" s="200"/>
      <c r="D73" s="200"/>
      <c r="E73" s="200"/>
      <c r="F73" s="200"/>
      <c r="G73" s="201"/>
      <c r="H73" s="202"/>
      <c r="I73" s="203"/>
      <c r="J73" s="204"/>
      <c r="K73" s="146"/>
      <c r="L73" s="146"/>
      <c r="M73" s="146"/>
      <c r="N73" s="146"/>
      <c r="O73" s="146"/>
      <c r="P73" s="205"/>
      <c r="Q73" s="206"/>
      <c r="R73" s="140"/>
      <c r="S73" s="207"/>
      <c r="T73" s="207"/>
      <c r="U73" s="207"/>
      <c r="V73" s="207"/>
      <c r="W73" s="207"/>
      <c r="X73" s="207"/>
      <c r="Y73" s="209"/>
      <c r="Z73" s="209"/>
      <c r="AA73" s="258"/>
      <c r="AB73" s="200"/>
    </row>
    <row r="74" spans="1:28" ht="34.5" customHeight="1">
      <c r="A74" s="200"/>
      <c r="B74" s="200"/>
      <c r="C74" s="200"/>
      <c r="D74" s="200"/>
      <c r="E74" s="200"/>
      <c r="F74" s="200"/>
      <c r="G74" s="201"/>
      <c r="H74" s="202"/>
      <c r="I74" s="203"/>
      <c r="J74" s="204"/>
      <c r="K74" s="146"/>
      <c r="L74" s="146"/>
      <c r="M74" s="146"/>
      <c r="N74" s="146"/>
      <c r="O74" s="146"/>
      <c r="P74" s="205"/>
      <c r="Q74" s="206"/>
      <c r="R74" s="140"/>
      <c r="S74" s="207"/>
      <c r="T74" s="207"/>
      <c r="U74" s="207"/>
      <c r="V74" s="207"/>
      <c r="W74" s="207"/>
      <c r="X74" s="207"/>
      <c r="Y74" s="209"/>
      <c r="Z74" s="209"/>
      <c r="AA74" s="258"/>
      <c r="AB74" s="200"/>
    </row>
    <row r="75" spans="1:28" ht="34.5" customHeight="1">
      <c r="A75" s="200"/>
      <c r="B75" s="200"/>
      <c r="C75" s="200"/>
      <c r="D75" s="200"/>
      <c r="E75" s="200"/>
      <c r="F75" s="200"/>
      <c r="G75" s="201"/>
      <c r="H75" s="202"/>
      <c r="I75" s="203"/>
      <c r="J75" s="204"/>
      <c r="K75" s="146"/>
      <c r="L75" s="146"/>
      <c r="M75" s="146"/>
      <c r="N75" s="146"/>
      <c r="O75" s="146"/>
      <c r="P75" s="205"/>
      <c r="Q75" s="206"/>
      <c r="R75" s="140"/>
      <c r="S75" s="207"/>
      <c r="T75" s="207"/>
      <c r="U75" s="207"/>
      <c r="V75" s="207"/>
      <c r="W75" s="207"/>
      <c r="X75" s="207"/>
      <c r="Y75" s="209"/>
      <c r="Z75" s="209"/>
      <c r="AA75" s="258"/>
      <c r="AB75" s="200"/>
    </row>
    <row r="76" spans="1:28" ht="34.5" customHeight="1">
      <c r="A76" s="200"/>
      <c r="B76" s="200"/>
      <c r="C76" s="200"/>
      <c r="D76" s="200"/>
      <c r="E76" s="200"/>
      <c r="F76" s="200"/>
      <c r="G76" s="201"/>
      <c r="H76" s="202"/>
      <c r="I76" s="203"/>
      <c r="J76" s="204"/>
      <c r="K76" s="146"/>
      <c r="L76" s="146"/>
      <c r="M76" s="146"/>
      <c r="N76" s="146"/>
      <c r="O76" s="146"/>
      <c r="P76" s="205"/>
      <c r="Q76" s="206"/>
      <c r="R76" s="140"/>
      <c r="S76" s="207"/>
      <c r="T76" s="207"/>
      <c r="U76" s="207"/>
      <c r="V76" s="207"/>
      <c r="W76" s="207"/>
      <c r="X76" s="207"/>
      <c r="Y76" s="209"/>
      <c r="Z76" s="209"/>
      <c r="AA76" s="258"/>
      <c r="AB76" s="200"/>
    </row>
    <row r="77" spans="1:28" ht="34.5" customHeight="1">
      <c r="A77" s="200"/>
      <c r="B77" s="200"/>
      <c r="C77" s="200"/>
      <c r="D77" s="200"/>
      <c r="E77" s="200"/>
      <c r="F77" s="200"/>
      <c r="G77" s="201"/>
      <c r="H77" s="202"/>
      <c r="I77" s="203"/>
      <c r="J77" s="204"/>
      <c r="K77" s="146"/>
      <c r="L77" s="146"/>
      <c r="M77" s="146"/>
      <c r="N77" s="146"/>
      <c r="O77" s="146"/>
      <c r="P77" s="205"/>
      <c r="Q77" s="206"/>
      <c r="R77" s="140"/>
      <c r="S77" s="207"/>
      <c r="T77" s="207"/>
      <c r="U77" s="207"/>
      <c r="V77" s="207"/>
      <c r="W77" s="207"/>
      <c r="X77" s="207"/>
      <c r="Y77" s="209"/>
      <c r="Z77" s="209"/>
      <c r="AA77" s="258"/>
      <c r="AB77" s="200"/>
    </row>
    <row r="78" spans="1:28" ht="34.5" customHeight="1">
      <c r="A78" s="200"/>
      <c r="B78" s="200"/>
      <c r="C78" s="200"/>
      <c r="D78" s="200"/>
      <c r="E78" s="200"/>
      <c r="F78" s="200"/>
      <c r="G78" s="201"/>
      <c r="H78" s="202"/>
      <c r="I78" s="203"/>
      <c r="J78" s="204"/>
      <c r="K78" s="146"/>
      <c r="L78" s="146"/>
      <c r="M78" s="146"/>
      <c r="N78" s="146"/>
      <c r="O78" s="146"/>
      <c r="P78" s="205"/>
      <c r="Q78" s="206"/>
      <c r="R78" s="140"/>
      <c r="S78" s="207"/>
      <c r="T78" s="207"/>
      <c r="U78" s="207"/>
      <c r="V78" s="207"/>
      <c r="W78" s="207"/>
      <c r="X78" s="207"/>
      <c r="Y78" s="209"/>
      <c r="Z78" s="209"/>
      <c r="AA78" s="258"/>
      <c r="AB78" s="200"/>
    </row>
    <row r="79" spans="1:28" ht="34.5" customHeight="1">
      <c r="A79" s="200"/>
      <c r="B79" s="200"/>
      <c r="C79" s="200"/>
      <c r="D79" s="200"/>
      <c r="E79" s="200"/>
      <c r="F79" s="200"/>
      <c r="G79" s="201"/>
      <c r="H79" s="202"/>
      <c r="I79" s="203"/>
      <c r="J79" s="204"/>
      <c r="K79" s="146"/>
      <c r="L79" s="146"/>
      <c r="M79" s="146"/>
      <c r="N79" s="146"/>
      <c r="O79" s="146"/>
      <c r="P79" s="205"/>
      <c r="Q79" s="206"/>
      <c r="R79" s="140"/>
      <c r="S79" s="207"/>
      <c r="T79" s="207"/>
      <c r="U79" s="207"/>
      <c r="V79" s="207"/>
      <c r="W79" s="207"/>
      <c r="X79" s="207"/>
      <c r="Y79" s="209"/>
      <c r="Z79" s="209"/>
      <c r="AA79" s="258"/>
      <c r="AB79" s="200"/>
    </row>
    <row r="80" spans="1:28" ht="34.5" customHeight="1">
      <c r="A80" s="200"/>
      <c r="B80" s="200"/>
      <c r="C80" s="200"/>
      <c r="D80" s="200"/>
      <c r="E80" s="200"/>
      <c r="F80" s="200"/>
      <c r="G80" s="201"/>
      <c r="H80" s="202"/>
      <c r="I80" s="203"/>
      <c r="J80" s="204"/>
      <c r="K80" s="146"/>
      <c r="L80" s="146"/>
      <c r="M80" s="146"/>
      <c r="N80" s="146"/>
      <c r="O80" s="146"/>
      <c r="P80" s="205"/>
      <c r="Q80" s="206"/>
      <c r="R80" s="140"/>
      <c r="S80" s="207"/>
      <c r="T80" s="207"/>
      <c r="U80" s="207"/>
      <c r="V80" s="207"/>
      <c r="W80" s="207"/>
      <c r="X80" s="207"/>
      <c r="Y80" s="209"/>
      <c r="Z80" s="209"/>
      <c r="AA80" s="258"/>
      <c r="AB80" s="200"/>
    </row>
    <row r="81" spans="1:28" ht="34.5" customHeight="1">
      <c r="A81" s="200"/>
      <c r="B81" s="200"/>
      <c r="C81" s="200"/>
      <c r="D81" s="200"/>
      <c r="E81" s="200"/>
      <c r="F81" s="200"/>
      <c r="G81" s="201"/>
      <c r="H81" s="202"/>
      <c r="I81" s="203"/>
      <c r="J81" s="204"/>
      <c r="K81" s="146"/>
      <c r="L81" s="146"/>
      <c r="M81" s="146"/>
      <c r="N81" s="146"/>
      <c r="O81" s="146"/>
      <c r="P81" s="205"/>
      <c r="Q81" s="206"/>
      <c r="R81" s="140"/>
      <c r="S81" s="207"/>
      <c r="T81" s="207"/>
      <c r="U81" s="207"/>
      <c r="V81" s="207"/>
      <c r="W81" s="207"/>
      <c r="X81" s="207"/>
      <c r="Y81" s="209"/>
      <c r="Z81" s="209"/>
      <c r="AA81" s="258"/>
      <c r="AB81" s="200"/>
    </row>
    <row r="82" spans="1:28" ht="34.5" customHeight="1">
      <c r="A82" s="200"/>
      <c r="B82" s="200"/>
      <c r="C82" s="200"/>
      <c r="D82" s="200"/>
      <c r="E82" s="200"/>
      <c r="F82" s="200"/>
      <c r="G82" s="201"/>
      <c r="H82" s="202"/>
      <c r="I82" s="203"/>
      <c r="J82" s="204"/>
      <c r="K82" s="146"/>
      <c r="L82" s="146"/>
      <c r="M82" s="146"/>
      <c r="N82" s="146"/>
      <c r="O82" s="146"/>
      <c r="P82" s="205"/>
      <c r="Q82" s="206"/>
      <c r="R82" s="140"/>
      <c r="S82" s="207"/>
      <c r="T82" s="207"/>
      <c r="U82" s="207"/>
      <c r="V82" s="207"/>
      <c r="W82" s="207"/>
      <c r="X82" s="207"/>
      <c r="Y82" s="209"/>
      <c r="Z82" s="209"/>
      <c r="AA82" s="258"/>
      <c r="AB82" s="200"/>
    </row>
    <row r="83" spans="1:28" ht="34.5" customHeight="1">
      <c r="A83" s="200"/>
      <c r="B83" s="200"/>
      <c r="C83" s="200"/>
      <c r="D83" s="200"/>
      <c r="E83" s="200"/>
      <c r="F83" s="200"/>
      <c r="G83" s="201"/>
      <c r="H83" s="202"/>
      <c r="I83" s="203"/>
      <c r="J83" s="204"/>
      <c r="K83" s="146"/>
      <c r="L83" s="146"/>
      <c r="M83" s="146"/>
      <c r="N83" s="146"/>
      <c r="O83" s="146"/>
      <c r="P83" s="205"/>
      <c r="Q83" s="206"/>
      <c r="R83" s="140"/>
      <c r="S83" s="207"/>
      <c r="T83" s="207"/>
      <c r="U83" s="207"/>
      <c r="V83" s="207"/>
      <c r="W83" s="207"/>
      <c r="X83" s="207"/>
      <c r="Y83" s="209"/>
      <c r="Z83" s="209"/>
      <c r="AA83" s="258"/>
      <c r="AB83" s="200"/>
    </row>
    <row r="84" spans="1:28" ht="18">
      <c r="A84" s="200"/>
      <c r="B84" s="200"/>
      <c r="C84" s="200"/>
      <c r="D84" s="200"/>
      <c r="E84" s="200"/>
      <c r="F84" s="200"/>
      <c r="G84" s="201"/>
      <c r="H84" s="202"/>
      <c r="I84" s="203"/>
      <c r="J84" s="204"/>
      <c r="K84" s="146"/>
      <c r="L84" s="146"/>
      <c r="M84" s="146"/>
      <c r="N84" s="146"/>
      <c r="O84" s="146"/>
      <c r="P84" s="205"/>
      <c r="Q84" s="206"/>
      <c r="R84" s="140"/>
      <c r="S84" s="207"/>
      <c r="T84" s="207"/>
      <c r="U84" s="207"/>
      <c r="V84" s="207"/>
      <c r="W84" s="207"/>
      <c r="X84" s="207"/>
      <c r="Y84" s="209"/>
      <c r="Z84" s="209"/>
      <c r="AA84" s="258"/>
      <c r="AB84" s="200"/>
    </row>
    <row r="85" spans="1:28" ht="18">
      <c r="A85" s="200"/>
      <c r="B85" s="200"/>
      <c r="C85" s="200"/>
      <c r="D85" s="200"/>
      <c r="E85" s="200"/>
      <c r="F85" s="200"/>
      <c r="G85" s="201"/>
      <c r="H85" s="202"/>
      <c r="I85" s="203"/>
      <c r="J85" s="204"/>
      <c r="K85" s="146"/>
      <c r="L85" s="146"/>
      <c r="M85" s="146"/>
      <c r="N85" s="146"/>
      <c r="O85" s="146"/>
      <c r="P85" s="205"/>
      <c r="Q85" s="206"/>
      <c r="R85" s="140"/>
      <c r="S85" s="207"/>
      <c r="T85" s="207"/>
      <c r="U85" s="207"/>
      <c r="V85" s="207"/>
      <c r="W85" s="207"/>
      <c r="X85" s="207"/>
      <c r="Y85" s="209"/>
      <c r="Z85" s="209"/>
      <c r="AA85" s="258"/>
      <c r="AB85" s="200"/>
    </row>
    <row r="86" spans="1:28" ht="18">
      <c r="A86" s="200"/>
      <c r="B86" s="200"/>
      <c r="C86" s="200"/>
      <c r="D86" s="200"/>
      <c r="E86" s="200"/>
      <c r="F86" s="200"/>
      <c r="G86" s="201"/>
      <c r="H86" s="202"/>
      <c r="I86" s="203"/>
      <c r="J86" s="204"/>
      <c r="K86" s="146"/>
      <c r="L86" s="146"/>
      <c r="M86" s="146"/>
      <c r="N86" s="146"/>
      <c r="O86" s="146"/>
      <c r="P86" s="205"/>
      <c r="Q86" s="206"/>
      <c r="R86" s="140"/>
      <c r="S86" s="207"/>
      <c r="T86" s="207"/>
      <c r="U86" s="207"/>
      <c r="V86" s="207"/>
      <c r="W86" s="207"/>
      <c r="X86" s="207"/>
      <c r="Y86" s="209"/>
      <c r="Z86" s="209"/>
      <c r="AA86" s="258"/>
      <c r="AB86" s="200"/>
    </row>
    <row r="87" spans="1:28" ht="18">
      <c r="A87" s="200"/>
      <c r="B87" s="200"/>
      <c r="C87" s="200"/>
      <c r="D87" s="200"/>
      <c r="E87" s="200"/>
      <c r="F87" s="200"/>
      <c r="G87" s="201"/>
      <c r="H87" s="202"/>
      <c r="I87" s="203"/>
      <c r="J87" s="204"/>
      <c r="K87" s="146"/>
      <c r="L87" s="146"/>
      <c r="M87" s="146"/>
      <c r="N87" s="146"/>
      <c r="O87" s="146"/>
      <c r="P87" s="205"/>
      <c r="Q87" s="206"/>
      <c r="R87" s="140"/>
      <c r="S87" s="207"/>
      <c r="T87" s="207"/>
      <c r="U87" s="207"/>
      <c r="V87" s="207"/>
      <c r="W87" s="207"/>
      <c r="X87" s="207"/>
      <c r="Y87" s="209"/>
      <c r="Z87" s="209"/>
      <c r="AA87" s="258"/>
      <c r="AB87" s="200"/>
    </row>
    <row r="88" spans="1:28" ht="18">
      <c r="A88" s="200"/>
      <c r="B88" s="200"/>
      <c r="C88" s="200"/>
      <c r="D88" s="200"/>
      <c r="E88" s="200"/>
      <c r="F88" s="200"/>
      <c r="G88" s="201"/>
      <c r="H88" s="202"/>
      <c r="I88" s="203"/>
      <c r="J88" s="204"/>
      <c r="K88" s="146"/>
      <c r="L88" s="146"/>
      <c r="M88" s="146"/>
      <c r="N88" s="146"/>
      <c r="O88" s="146"/>
      <c r="P88" s="205"/>
      <c r="Q88" s="206"/>
      <c r="R88" s="140"/>
      <c r="S88" s="207"/>
      <c r="T88" s="207"/>
      <c r="U88" s="207"/>
      <c r="V88" s="207"/>
      <c r="W88" s="207"/>
      <c r="X88" s="207"/>
      <c r="Y88" s="208"/>
      <c r="Z88" s="209"/>
      <c r="AA88" s="210"/>
      <c r="AB88" s="211"/>
    </row>
    <row r="89" spans="1:28" ht="18">
      <c r="A89" s="200"/>
      <c r="B89" s="200"/>
      <c r="C89" s="200"/>
      <c r="D89" s="200"/>
      <c r="E89" s="200"/>
      <c r="F89" s="200"/>
      <c r="G89" s="201"/>
      <c r="H89" s="202"/>
      <c r="I89" s="203"/>
      <c r="J89" s="204"/>
      <c r="K89" s="146"/>
      <c r="L89" s="146"/>
      <c r="M89" s="146"/>
      <c r="N89" s="146"/>
      <c r="O89" s="146"/>
      <c r="P89" s="205"/>
      <c r="Q89" s="206"/>
      <c r="R89" s="140"/>
      <c r="S89" s="213"/>
      <c r="T89" s="213"/>
      <c r="U89" s="213"/>
      <c r="V89" s="213"/>
      <c r="W89" s="213"/>
      <c r="X89" s="213"/>
      <c r="Y89" s="208"/>
      <c r="Z89" s="208"/>
      <c r="AA89" s="210"/>
      <c r="AB89" s="211"/>
    </row>
    <row r="90" spans="1:28" ht="18">
      <c r="A90" s="200"/>
      <c r="B90" s="200"/>
      <c r="C90" s="200"/>
      <c r="D90" s="200"/>
      <c r="E90" s="200"/>
      <c r="F90" s="200"/>
      <c r="G90" s="201"/>
      <c r="H90" s="202"/>
      <c r="I90" s="203"/>
      <c r="J90" s="204"/>
      <c r="K90" s="146"/>
      <c r="L90" s="146"/>
      <c r="M90" s="146"/>
      <c r="N90" s="146"/>
      <c r="O90" s="146"/>
      <c r="P90" s="205"/>
      <c r="Q90" s="206"/>
      <c r="R90" s="140"/>
      <c r="S90" s="213"/>
      <c r="T90" s="213"/>
      <c r="U90" s="213"/>
      <c r="V90" s="213"/>
      <c r="W90" s="213"/>
      <c r="X90" s="213"/>
      <c r="Y90" s="208"/>
      <c r="Z90" s="208"/>
      <c r="AA90" s="210"/>
      <c r="AB90" s="211"/>
    </row>
    <row r="91" spans="1:28" ht="18">
      <c r="A91" s="200"/>
      <c r="B91" s="200"/>
      <c r="C91" s="200"/>
      <c r="D91" s="200"/>
      <c r="E91" s="200"/>
      <c r="F91" s="200"/>
      <c r="G91" s="201"/>
      <c r="H91" s="202"/>
      <c r="I91" s="203"/>
      <c r="J91" s="204"/>
      <c r="K91" s="146"/>
      <c r="L91" s="146"/>
      <c r="M91" s="146"/>
      <c r="N91" s="146"/>
      <c r="O91" s="146"/>
      <c r="P91" s="205"/>
      <c r="Q91" s="206"/>
      <c r="R91" s="140"/>
      <c r="S91" s="213"/>
      <c r="T91" s="213"/>
      <c r="U91" s="213"/>
      <c r="V91" s="213"/>
      <c r="W91" s="213"/>
      <c r="X91" s="213"/>
      <c r="Y91" s="208"/>
      <c r="Z91" s="208"/>
      <c r="AA91" s="210"/>
      <c r="AB91" s="211"/>
    </row>
    <row r="92" spans="1:28" ht="18">
      <c r="A92" s="200"/>
      <c r="B92" s="200"/>
      <c r="C92" s="200"/>
      <c r="D92" s="200"/>
      <c r="E92" s="200"/>
      <c r="F92" s="200"/>
      <c r="G92" s="201"/>
      <c r="H92" s="202"/>
      <c r="I92" s="203"/>
      <c r="J92" s="204"/>
      <c r="K92" s="146"/>
      <c r="L92" s="146"/>
      <c r="M92" s="146"/>
      <c r="N92" s="146"/>
      <c r="O92" s="146"/>
      <c r="P92" s="205"/>
      <c r="Q92" s="206"/>
      <c r="R92" s="140"/>
      <c r="S92" s="213"/>
      <c r="T92" s="213"/>
      <c r="U92" s="213"/>
      <c r="V92" s="213"/>
      <c r="W92" s="213"/>
      <c r="X92" s="213"/>
      <c r="Y92" s="208"/>
      <c r="Z92" s="208"/>
      <c r="AA92" s="210"/>
      <c r="AB92" s="211"/>
    </row>
    <row r="93" spans="1:28" ht="18">
      <c r="A93" s="200"/>
      <c r="B93" s="200"/>
      <c r="C93" s="200"/>
      <c r="D93" s="200"/>
      <c r="E93" s="200"/>
      <c r="F93" s="200"/>
      <c r="G93" s="201"/>
      <c r="H93" s="202"/>
      <c r="I93" s="203"/>
      <c r="J93" s="204"/>
      <c r="K93" s="146"/>
      <c r="L93" s="146"/>
      <c r="M93" s="146"/>
      <c r="N93" s="146"/>
      <c r="O93" s="146"/>
      <c r="P93" s="205"/>
      <c r="Q93" s="206"/>
      <c r="R93" s="140"/>
      <c r="S93" s="213"/>
      <c r="T93" s="213"/>
      <c r="U93" s="213"/>
      <c r="V93" s="213"/>
      <c r="W93" s="213"/>
      <c r="X93" s="213"/>
      <c r="Y93" s="208"/>
      <c r="Z93" s="208"/>
      <c r="AA93" s="210"/>
      <c r="AB93" s="211"/>
    </row>
  </sheetData>
  <sheetProtection/>
  <mergeCells count="8">
    <mergeCell ref="Y4:Z4"/>
    <mergeCell ref="A6:F6"/>
    <mergeCell ref="J6:O6"/>
    <mergeCell ref="S2:X2"/>
    <mergeCell ref="A4:I4"/>
    <mergeCell ref="J4:R4"/>
    <mergeCell ref="S4:U4"/>
    <mergeCell ref="V4:X4"/>
  </mergeCells>
  <printOptions horizontalCentered="1"/>
  <pageMargins left="0.15748031496062992" right="0.1968503937007874" top="0.7480314960629921" bottom="0.7480314960629921" header="0.31496062992125984" footer="0.31496062992125984"/>
  <pageSetup horizontalDpi="600" verticalDpi="600" orientation="landscape" paperSize="5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25"/>
  <sheetViews>
    <sheetView zoomScalePageLayoutView="0" workbookViewId="0" topLeftCell="A1">
      <selection activeCell="I21" sqref="I21"/>
    </sheetView>
  </sheetViews>
  <sheetFormatPr defaultColWidth="9.00390625" defaultRowHeight="15"/>
  <cols>
    <col min="1" max="16384" width="9.00390625" style="2" customWidth="1"/>
  </cols>
  <sheetData>
    <row r="1" ht="23.25">
      <c r="A1" s="2" t="s">
        <v>179</v>
      </c>
    </row>
    <row r="3" ht="23.25">
      <c r="A3" s="1" t="s">
        <v>180</v>
      </c>
    </row>
    <row r="4" ht="23.25">
      <c r="B4" s="2" t="s">
        <v>185</v>
      </c>
    </row>
    <row r="5" ht="23.25">
      <c r="A5" s="2" t="s">
        <v>186</v>
      </c>
    </row>
    <row r="6" ht="23.25">
      <c r="A6" s="2" t="s">
        <v>187</v>
      </c>
    </row>
    <row r="7" spans="1:2" ht="23.25">
      <c r="A7" s="2" t="s">
        <v>188</v>
      </c>
      <c r="B7" s="2" t="s">
        <v>189</v>
      </c>
    </row>
    <row r="8" ht="23.25">
      <c r="B8" s="2" t="s">
        <v>189</v>
      </c>
    </row>
    <row r="9" ht="23.25">
      <c r="B9" s="2" t="s">
        <v>189</v>
      </c>
    </row>
    <row r="10" ht="23.25">
      <c r="B10" s="2" t="s">
        <v>189</v>
      </c>
    </row>
    <row r="11" ht="23.25">
      <c r="B11" s="2" t="s">
        <v>189</v>
      </c>
    </row>
    <row r="12" ht="23.25">
      <c r="B12" s="2" t="s">
        <v>189</v>
      </c>
    </row>
    <row r="13" ht="23.25">
      <c r="B13" s="2" t="s">
        <v>189</v>
      </c>
    </row>
    <row r="14" ht="23.25">
      <c r="A14" s="2" t="s">
        <v>190</v>
      </c>
    </row>
    <row r="15" ht="23.25">
      <c r="A15" s="2" t="s">
        <v>187</v>
      </c>
    </row>
    <row r="16" spans="1:2" ht="23.25">
      <c r="A16" s="2" t="s">
        <v>188</v>
      </c>
      <c r="B16" s="2" t="s">
        <v>189</v>
      </c>
    </row>
    <row r="17" ht="23.25">
      <c r="B17" s="2" t="s">
        <v>189</v>
      </c>
    </row>
    <row r="18" ht="23.25">
      <c r="B18" s="2" t="s">
        <v>189</v>
      </c>
    </row>
    <row r="19" ht="23.25">
      <c r="B19" s="2" t="s">
        <v>189</v>
      </c>
    </row>
    <row r="20" ht="23.25">
      <c r="B20" s="2" t="s">
        <v>189</v>
      </c>
    </row>
    <row r="21" ht="23.25">
      <c r="B21" s="2" t="s">
        <v>189</v>
      </c>
    </row>
    <row r="22" ht="23.25">
      <c r="B22" s="2" t="s">
        <v>189</v>
      </c>
    </row>
    <row r="25" ht="23.25">
      <c r="B2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77"/>
  <sheetViews>
    <sheetView zoomScale="75" zoomScaleNormal="75" zoomScalePageLayoutView="0" workbookViewId="0" topLeftCell="L1">
      <selection activeCell="R7" sqref="R7"/>
    </sheetView>
  </sheetViews>
  <sheetFormatPr defaultColWidth="9.140625" defaultRowHeight="15"/>
  <cols>
    <col min="1" max="1" width="43.28125" style="4" customWidth="1"/>
    <col min="2" max="2" width="14.421875" style="4" customWidth="1"/>
    <col min="3" max="3" width="11.421875" style="4" customWidth="1"/>
    <col min="4" max="5" width="12.28125" style="4" customWidth="1"/>
    <col min="6" max="6" width="14.57421875" style="5" customWidth="1"/>
    <col min="7" max="7" width="7.28125" style="4" bestFit="1" customWidth="1"/>
    <col min="8" max="8" width="10.7109375" style="4" customWidth="1"/>
    <col min="9" max="9" width="11.140625" style="4" customWidth="1"/>
    <col min="10" max="10" width="42.00390625" style="4" customWidth="1"/>
    <col min="11" max="11" width="14.7109375" style="4" bestFit="1" customWidth="1"/>
    <col min="12" max="12" width="11.421875" style="4" customWidth="1"/>
    <col min="13" max="13" width="13.7109375" style="4" customWidth="1"/>
    <col min="14" max="14" width="14.421875" style="4" customWidth="1"/>
    <col min="15" max="15" width="15.140625" style="4" bestFit="1" customWidth="1"/>
    <col min="16" max="16" width="9.28125" style="4" bestFit="1" customWidth="1"/>
    <col min="17" max="17" width="13.00390625" style="4" customWidth="1"/>
    <col min="18" max="18" width="12.28125" style="4" bestFit="1" customWidth="1"/>
    <col min="19" max="19" width="10.00390625" style="5" bestFit="1" customWidth="1"/>
    <col min="20" max="21" width="10.7109375" style="5" bestFit="1" customWidth="1"/>
    <col min="22" max="22" width="15.7109375" style="5" hidden="1" customWidth="1"/>
    <col min="23" max="23" width="10.7109375" style="5" hidden="1" customWidth="1"/>
    <col min="24" max="24" width="12.28125" style="5" hidden="1" customWidth="1"/>
    <col min="25" max="25" width="8.28125" style="4" hidden="1" customWidth="1"/>
    <col min="26" max="26" width="9.421875" style="4" hidden="1" customWidth="1"/>
    <col min="27" max="27" width="0" style="4" hidden="1" customWidth="1"/>
    <col min="28" max="16384" width="8.8515625" style="4" customWidth="1"/>
  </cols>
  <sheetData>
    <row r="1" ht="19.5" customHeight="1">
      <c r="U1" s="300" t="s">
        <v>192</v>
      </c>
    </row>
    <row r="2" spans="1:28" ht="23.25">
      <c r="A2" s="6" t="s">
        <v>0</v>
      </c>
      <c r="B2" s="7"/>
      <c r="C2" s="7"/>
      <c r="D2" s="7"/>
      <c r="E2" s="7"/>
      <c r="F2" s="8"/>
      <c r="G2" s="9"/>
      <c r="H2" s="10"/>
      <c r="I2" s="11"/>
      <c r="J2" s="6" t="s">
        <v>0</v>
      </c>
      <c r="K2" s="7"/>
      <c r="L2" s="7"/>
      <c r="M2" s="7"/>
      <c r="N2" s="7"/>
      <c r="O2" s="7"/>
      <c r="P2" s="12"/>
      <c r="Q2" s="13"/>
      <c r="R2" s="7"/>
      <c r="S2" s="540" t="s">
        <v>1</v>
      </c>
      <c r="T2" s="540"/>
      <c r="U2" s="540"/>
      <c r="V2" s="540"/>
      <c r="W2" s="540"/>
      <c r="X2" s="540"/>
      <c r="Y2" s="14"/>
      <c r="Z2" s="14"/>
      <c r="AA2" s="15"/>
      <c r="AB2" s="16"/>
    </row>
    <row r="3" spans="1:28" ht="23.25">
      <c r="A3" s="17"/>
      <c r="B3" s="18"/>
      <c r="C3" s="18"/>
      <c r="D3" s="18"/>
      <c r="E3" s="18"/>
      <c r="F3" s="18">
        <v>1</v>
      </c>
      <c r="G3" s="19">
        <v>2</v>
      </c>
      <c r="H3" s="20">
        <v>3</v>
      </c>
      <c r="I3" s="21">
        <v>4</v>
      </c>
      <c r="J3" s="22"/>
      <c r="K3" s="23"/>
      <c r="L3" s="23"/>
      <c r="M3" s="23"/>
      <c r="N3" s="23"/>
      <c r="O3" s="23">
        <v>1</v>
      </c>
      <c r="P3" s="24">
        <v>2</v>
      </c>
      <c r="Q3" s="25">
        <v>3</v>
      </c>
      <c r="R3" s="26">
        <v>4</v>
      </c>
      <c r="S3" s="27">
        <v>1</v>
      </c>
      <c r="T3" s="27">
        <v>2</v>
      </c>
      <c r="U3" s="28">
        <v>4</v>
      </c>
      <c r="V3" s="29">
        <v>1</v>
      </c>
      <c r="W3" s="29">
        <v>2</v>
      </c>
      <c r="X3" s="29">
        <v>4</v>
      </c>
      <c r="Y3" s="30"/>
      <c r="Z3" s="30"/>
      <c r="AA3" s="30"/>
      <c r="AB3" s="31"/>
    </row>
    <row r="4" spans="1:28" s="54" customFormat="1" ht="23.25" customHeight="1">
      <c r="A4" s="534" t="s">
        <v>2</v>
      </c>
      <c r="B4" s="535"/>
      <c r="C4" s="535"/>
      <c r="D4" s="535"/>
      <c r="E4" s="535"/>
      <c r="F4" s="535"/>
      <c r="G4" s="535"/>
      <c r="H4" s="535"/>
      <c r="I4" s="536"/>
      <c r="J4" s="534" t="s">
        <v>3</v>
      </c>
      <c r="K4" s="535"/>
      <c r="L4" s="535"/>
      <c r="M4" s="535"/>
      <c r="N4" s="535"/>
      <c r="O4" s="535"/>
      <c r="P4" s="535"/>
      <c r="Q4" s="535"/>
      <c r="R4" s="536"/>
      <c r="S4" s="537" t="s">
        <v>4</v>
      </c>
      <c r="T4" s="538"/>
      <c r="U4" s="539"/>
      <c r="V4" s="537" t="s">
        <v>5</v>
      </c>
      <c r="W4" s="538"/>
      <c r="X4" s="539"/>
      <c r="Y4" s="530" t="s">
        <v>6</v>
      </c>
      <c r="Z4" s="531"/>
      <c r="AA4" s="52"/>
      <c r="AB4" s="53"/>
    </row>
    <row r="5" spans="1:28" s="54" customFormat="1" ht="54">
      <c r="A5" s="191" t="s">
        <v>7</v>
      </c>
      <c r="B5" s="192" t="s">
        <v>8</v>
      </c>
      <c r="C5" s="192" t="s">
        <v>9</v>
      </c>
      <c r="D5" s="192" t="s">
        <v>10</v>
      </c>
      <c r="E5" s="192" t="s">
        <v>11</v>
      </c>
      <c r="F5" s="192" t="s">
        <v>12</v>
      </c>
      <c r="G5" s="193" t="s">
        <v>13</v>
      </c>
      <c r="H5" s="194" t="s">
        <v>14</v>
      </c>
      <c r="I5" s="192" t="s">
        <v>15</v>
      </c>
      <c r="J5" s="191" t="s">
        <v>16</v>
      </c>
      <c r="K5" s="195" t="s">
        <v>8</v>
      </c>
      <c r="L5" s="195" t="s">
        <v>9</v>
      </c>
      <c r="M5" s="195" t="s">
        <v>10</v>
      </c>
      <c r="N5" s="195" t="s">
        <v>11</v>
      </c>
      <c r="O5" s="195" t="s">
        <v>12</v>
      </c>
      <c r="P5" s="196" t="s">
        <v>13</v>
      </c>
      <c r="Q5" s="194" t="s">
        <v>14</v>
      </c>
      <c r="R5" s="192" t="s">
        <v>15</v>
      </c>
      <c r="S5" s="39" t="s">
        <v>17</v>
      </c>
      <c r="T5" s="39" t="s">
        <v>18</v>
      </c>
      <c r="U5" s="39" t="s">
        <v>19</v>
      </c>
      <c r="V5" s="39" t="s">
        <v>20</v>
      </c>
      <c r="W5" s="39" t="s">
        <v>21</v>
      </c>
      <c r="X5" s="39" t="s">
        <v>22</v>
      </c>
      <c r="Y5" s="197">
        <v>2556</v>
      </c>
      <c r="Z5" s="197">
        <v>2557</v>
      </c>
      <c r="AA5" s="198"/>
      <c r="AB5" s="199"/>
    </row>
    <row r="6" spans="1:28" s="54" customFormat="1" ht="23.25" customHeight="1">
      <c r="A6" s="532" t="s">
        <v>23</v>
      </c>
      <c r="B6" s="532"/>
      <c r="C6" s="532"/>
      <c r="D6" s="532"/>
      <c r="E6" s="532"/>
      <c r="F6" s="532"/>
      <c r="G6" s="43"/>
      <c r="H6" s="44"/>
      <c r="I6" s="45"/>
      <c r="J6" s="532" t="s">
        <v>23</v>
      </c>
      <c r="K6" s="532"/>
      <c r="L6" s="532"/>
      <c r="M6" s="532"/>
      <c r="N6" s="532"/>
      <c r="O6" s="532"/>
      <c r="P6" s="46"/>
      <c r="Q6" s="44"/>
      <c r="R6" s="47"/>
      <c r="S6" s="48"/>
      <c r="T6" s="48"/>
      <c r="U6" s="48"/>
      <c r="V6" s="49"/>
      <c r="W6" s="50"/>
      <c r="X6" s="50"/>
      <c r="Y6" s="51"/>
      <c r="Z6" s="51"/>
      <c r="AA6" s="52"/>
      <c r="AB6" s="53"/>
    </row>
    <row r="7" spans="1:28" s="54" customFormat="1" ht="34.5" customHeight="1">
      <c r="A7" s="260" t="s">
        <v>184</v>
      </c>
      <c r="B7" s="82"/>
      <c r="C7" s="82"/>
      <c r="D7" s="82"/>
      <c r="E7" s="82"/>
      <c r="F7" s="261"/>
      <c r="G7" s="262"/>
      <c r="H7" s="263"/>
      <c r="I7" s="73"/>
      <c r="J7" s="260" t="s">
        <v>184</v>
      </c>
      <c r="K7" s="82"/>
      <c r="L7" s="82"/>
      <c r="M7" s="82"/>
      <c r="N7" s="82"/>
      <c r="O7" s="261"/>
      <c r="P7" s="264"/>
      <c r="Q7" s="263"/>
      <c r="R7" s="231"/>
      <c r="S7" s="79"/>
      <c r="T7" s="79"/>
      <c r="U7" s="79"/>
      <c r="V7" s="80"/>
      <c r="W7" s="79"/>
      <c r="X7" s="81"/>
      <c r="Y7" s="82"/>
      <c r="Z7" s="83"/>
      <c r="AA7" s="84"/>
      <c r="AB7" s="85"/>
    </row>
    <row r="8" spans="1:28" s="167" customFormat="1" ht="44.25" customHeight="1">
      <c r="A8" s="265"/>
      <c r="B8" s="82"/>
      <c r="C8" s="82"/>
      <c r="D8" s="82"/>
      <c r="E8" s="82"/>
      <c r="F8" s="266"/>
      <c r="G8" s="262"/>
      <c r="H8" s="263"/>
      <c r="I8" s="73"/>
      <c r="J8" s="267" t="s">
        <v>54</v>
      </c>
      <c r="K8" s="75">
        <v>11239909.1737033</v>
      </c>
      <c r="L8" s="75">
        <v>12205.326786353151</v>
      </c>
      <c r="M8" s="75">
        <v>1350667.6685860693</v>
      </c>
      <c r="N8" s="75">
        <v>189621.28796178353</v>
      </c>
      <c r="O8" s="75">
        <v>12792403.457037505</v>
      </c>
      <c r="P8" s="268">
        <v>223</v>
      </c>
      <c r="Q8" s="269" t="s">
        <v>46</v>
      </c>
      <c r="R8" s="75">
        <f>O8/P8</f>
        <v>57365.037923935</v>
      </c>
      <c r="S8" s="79">
        <v>100</v>
      </c>
      <c r="T8" s="79">
        <v>100</v>
      </c>
      <c r="U8" s="79">
        <v>100</v>
      </c>
      <c r="V8" s="80">
        <f aca="true" t="shared" si="0" ref="V8:W11">O8-F8</f>
        <v>12792403.457037505</v>
      </c>
      <c r="W8" s="79">
        <f t="shared" si="0"/>
        <v>223</v>
      </c>
      <c r="X8" s="81">
        <f>R8-I8</f>
        <v>57365.037923935</v>
      </c>
      <c r="Y8" s="82"/>
      <c r="Z8" s="83"/>
      <c r="AA8" s="84"/>
      <c r="AB8" s="85"/>
    </row>
    <row r="9" spans="1:28" s="54" customFormat="1" ht="34.5" customHeight="1">
      <c r="A9" s="224" t="s">
        <v>55</v>
      </c>
      <c r="B9" s="270">
        <v>13492807.674090965</v>
      </c>
      <c r="C9" s="270">
        <v>34105.83266370776</v>
      </c>
      <c r="D9" s="270">
        <v>1422575.6244933861</v>
      </c>
      <c r="E9" s="270">
        <v>234105.9893876603</v>
      </c>
      <c r="F9" s="271">
        <v>15183595.120635718</v>
      </c>
      <c r="G9" s="272">
        <v>303</v>
      </c>
      <c r="H9" s="273" t="s">
        <v>46</v>
      </c>
      <c r="I9" s="73">
        <v>50110.87498559643</v>
      </c>
      <c r="J9" s="274"/>
      <c r="K9" s="225"/>
      <c r="L9" s="225"/>
      <c r="M9" s="225"/>
      <c r="N9" s="225"/>
      <c r="O9" s="225"/>
      <c r="P9" s="275"/>
      <c r="Q9" s="276"/>
      <c r="R9" s="231"/>
      <c r="S9" s="79">
        <f aca="true" t="shared" si="1" ref="S9:T11">V9/F9*100</f>
        <v>-100</v>
      </c>
      <c r="T9" s="79">
        <f t="shared" si="1"/>
        <v>-100</v>
      </c>
      <c r="U9" s="79">
        <f>X9/I9*100</f>
        <v>-100</v>
      </c>
      <c r="V9" s="80">
        <f t="shared" si="0"/>
        <v>-15183595.120635718</v>
      </c>
      <c r="W9" s="79">
        <f t="shared" si="0"/>
        <v>-303</v>
      </c>
      <c r="X9" s="81">
        <f>R9-I9</f>
        <v>-50110.87498559643</v>
      </c>
      <c r="Y9" s="82" t="s">
        <v>56</v>
      </c>
      <c r="Z9" s="83" t="s">
        <v>56</v>
      </c>
      <c r="AA9" s="84"/>
      <c r="AB9" s="85"/>
    </row>
    <row r="10" spans="1:28" s="54" customFormat="1" ht="54.75" customHeight="1">
      <c r="A10" s="224" t="s">
        <v>57</v>
      </c>
      <c r="B10" s="270">
        <v>86876955.13708399</v>
      </c>
      <c r="C10" s="270">
        <v>235700.50287452058</v>
      </c>
      <c r="D10" s="270">
        <v>9831215.480832493</v>
      </c>
      <c r="E10" s="270">
        <v>1617872.81280263</v>
      </c>
      <c r="F10" s="271">
        <v>98561743.93359363</v>
      </c>
      <c r="G10" s="272">
        <v>706</v>
      </c>
      <c r="H10" s="273" t="s">
        <v>27</v>
      </c>
      <c r="I10" s="73">
        <v>139605.86959432525</v>
      </c>
      <c r="J10" s="274" t="s">
        <v>58</v>
      </c>
      <c r="K10" s="225">
        <v>88141868.51841512</v>
      </c>
      <c r="L10" s="225">
        <v>195305.39574526568</v>
      </c>
      <c r="M10" s="225">
        <v>10526102.385430628</v>
      </c>
      <c r="N10" s="225">
        <v>2688167.2506593694</v>
      </c>
      <c r="O10" s="225">
        <v>101551443.55025038</v>
      </c>
      <c r="P10" s="277">
        <v>506</v>
      </c>
      <c r="Q10" s="276" t="s">
        <v>27</v>
      </c>
      <c r="R10" s="231">
        <v>200694.55247085055</v>
      </c>
      <c r="S10" s="79">
        <f t="shared" si="1"/>
        <v>3.033326620794243</v>
      </c>
      <c r="T10" s="79">
        <f t="shared" si="1"/>
        <v>-28.328611898016998</v>
      </c>
      <c r="U10" s="79">
        <f>X10/I10*100</f>
        <v>43.75796164877616</v>
      </c>
      <c r="V10" s="80">
        <f t="shared" si="0"/>
        <v>2989699.6166567504</v>
      </c>
      <c r="W10" s="79">
        <f t="shared" si="0"/>
        <v>-200</v>
      </c>
      <c r="X10" s="81">
        <f>R10-I10</f>
        <v>61088.6828765253</v>
      </c>
      <c r="Y10" s="82" t="s">
        <v>56</v>
      </c>
      <c r="Z10" s="83" t="s">
        <v>56</v>
      </c>
      <c r="AA10" s="84"/>
      <c r="AB10" s="85"/>
    </row>
    <row r="11" spans="1:28" s="54" customFormat="1" ht="34.5" customHeight="1">
      <c r="A11" s="224" t="s">
        <v>59</v>
      </c>
      <c r="B11" s="278">
        <v>11945768.52048716</v>
      </c>
      <c r="C11" s="278">
        <v>31216.01806907763</v>
      </c>
      <c r="D11" s="278">
        <v>1302039.6492494629</v>
      </c>
      <c r="E11" s="278">
        <v>214270.00087820273</v>
      </c>
      <c r="F11" s="279">
        <v>13493294.188683901</v>
      </c>
      <c r="G11" s="280">
        <v>5</v>
      </c>
      <c r="H11" s="281" t="s">
        <v>60</v>
      </c>
      <c r="I11" s="90">
        <v>2698658.8377367803</v>
      </c>
      <c r="J11" s="282" t="s">
        <v>61</v>
      </c>
      <c r="K11" s="123">
        <v>11816822.513350684</v>
      </c>
      <c r="L11" s="123">
        <v>11171.15964470275</v>
      </c>
      <c r="M11" s="123">
        <v>1236224.5122010184</v>
      </c>
      <c r="N11" s="123">
        <v>173554.52393324758</v>
      </c>
      <c r="O11" s="123">
        <v>13237772.709129652</v>
      </c>
      <c r="P11" s="283">
        <v>5</v>
      </c>
      <c r="Q11" s="284" t="s">
        <v>60</v>
      </c>
      <c r="R11" s="123">
        <f>O11/P11</f>
        <v>2647554.5418259306</v>
      </c>
      <c r="S11" s="96">
        <f t="shared" si="1"/>
        <v>-1.893692348074209</v>
      </c>
      <c r="T11" s="96">
        <f t="shared" si="1"/>
        <v>0</v>
      </c>
      <c r="U11" s="96">
        <f>X11/I11*100</f>
        <v>-1.8936923480742056</v>
      </c>
      <c r="V11" s="80">
        <f t="shared" si="0"/>
        <v>-255521.47955424897</v>
      </c>
      <c r="W11" s="79">
        <f t="shared" si="0"/>
        <v>0</v>
      </c>
      <c r="X11" s="81">
        <f>R11-I11</f>
        <v>-51104.2959108497</v>
      </c>
      <c r="Y11" s="82" t="s">
        <v>56</v>
      </c>
      <c r="Z11" s="83" t="s">
        <v>56</v>
      </c>
      <c r="AA11" s="84"/>
      <c r="AB11" s="85"/>
    </row>
    <row r="12" spans="1:28" s="54" customFormat="1" ht="34.5" customHeight="1" thickBot="1">
      <c r="A12" s="125" t="s">
        <v>177</v>
      </c>
      <c r="B12" s="126">
        <f>SUM(B9:B11)</f>
        <v>112315531.33166212</v>
      </c>
      <c r="C12" s="126">
        <f>SUM(C9:C11)</f>
        <v>301022.35360730597</v>
      </c>
      <c r="D12" s="126">
        <f>SUM(D9:D11)</f>
        <v>12555830.754575342</v>
      </c>
      <c r="E12" s="126">
        <f>SUM(E9:E11)</f>
        <v>2066248.803068493</v>
      </c>
      <c r="F12" s="126">
        <f>SUM(F9:F11)</f>
        <v>127238633.24291325</v>
      </c>
      <c r="G12" s="285"/>
      <c r="H12" s="286"/>
      <c r="I12" s="287"/>
      <c r="J12" s="288" t="s">
        <v>177</v>
      </c>
      <c r="K12" s="127">
        <f>SUM(K8:K11)</f>
        <v>111198600.2054691</v>
      </c>
      <c r="L12" s="127">
        <f>SUM(L8:L11)</f>
        <v>218681.88217632158</v>
      </c>
      <c r="M12" s="127">
        <f>SUM(M8:M11)</f>
        <v>13112994.566217717</v>
      </c>
      <c r="N12" s="127">
        <f>SUM(N8:N11)</f>
        <v>3051343.0625544004</v>
      </c>
      <c r="O12" s="127">
        <f>SUM(O8:O11)</f>
        <v>127581619.71641754</v>
      </c>
      <c r="P12" s="289"/>
      <c r="Q12" s="290"/>
      <c r="R12" s="291"/>
      <c r="S12" s="292"/>
      <c r="T12" s="292"/>
      <c r="U12" s="292"/>
      <c r="V12" s="80"/>
      <c r="W12" s="79"/>
      <c r="X12" s="81"/>
      <c r="Y12" s="82"/>
      <c r="Z12" s="83"/>
      <c r="AA12" s="84"/>
      <c r="AB12" s="85"/>
    </row>
    <row r="13" spans="1:28" s="54" customFormat="1" ht="34.5" customHeight="1" thickTop="1">
      <c r="A13" s="293"/>
      <c r="B13" s="294"/>
      <c r="C13" s="294"/>
      <c r="D13" s="294"/>
      <c r="E13" s="294"/>
      <c r="F13" s="294"/>
      <c r="G13" s="295"/>
      <c r="H13" s="296"/>
      <c r="I13" s="140"/>
      <c r="J13" s="297"/>
      <c r="K13" s="144"/>
      <c r="L13" s="144"/>
      <c r="M13" s="144"/>
      <c r="N13" s="144"/>
      <c r="O13" s="144"/>
      <c r="P13" s="298"/>
      <c r="Q13" s="299"/>
      <c r="R13" s="144"/>
      <c r="S13" s="145"/>
      <c r="T13" s="145"/>
      <c r="U13" s="145"/>
      <c r="V13" s="80"/>
      <c r="W13" s="79"/>
      <c r="X13" s="81"/>
      <c r="Y13" s="82"/>
      <c r="Z13" s="83"/>
      <c r="AA13" s="84"/>
      <c r="AB13" s="85"/>
    </row>
    <row r="14" spans="1:3" s="54" customFormat="1" ht="34.5" customHeight="1">
      <c r="A14" s="163" t="s">
        <v>179</v>
      </c>
      <c r="B14" s="163"/>
      <c r="C14" s="163"/>
    </row>
    <row r="15" spans="1:3" s="54" customFormat="1" ht="34.5" customHeight="1">
      <c r="A15" s="165" t="s">
        <v>180</v>
      </c>
      <c r="B15" s="166"/>
      <c r="C15" s="163"/>
    </row>
    <row r="16" spans="1:3" s="54" customFormat="1" ht="34.5" customHeight="1">
      <c r="A16" s="166" t="s">
        <v>183</v>
      </c>
      <c r="B16" s="163"/>
      <c r="C16" s="163"/>
    </row>
    <row r="17" s="54" customFormat="1" ht="34.5" customHeight="1"/>
    <row r="18" s="54" customFormat="1" ht="34.5" customHeight="1"/>
    <row r="19" s="54" customFormat="1" ht="34.5" customHeight="1"/>
    <row r="20" s="54" customFormat="1" ht="34.5" customHeight="1"/>
    <row r="21" s="54" customFormat="1" ht="34.5" customHeight="1"/>
    <row r="22" s="54" customFormat="1" ht="34.5" customHeight="1"/>
    <row r="23" s="54" customFormat="1" ht="34.5" customHeight="1"/>
    <row r="24" s="54" customFormat="1" ht="34.5" customHeight="1"/>
    <row r="25" s="54" customFormat="1" ht="34.5" customHeight="1"/>
    <row r="26" s="54" customFormat="1" ht="34.5" customHeight="1"/>
    <row r="27" s="54" customFormat="1" ht="34.5" customHeight="1"/>
    <row r="28" s="54" customFormat="1" ht="34.5" customHeight="1"/>
    <row r="29" s="54" customFormat="1" ht="34.5" customHeight="1"/>
    <row r="30" s="54" customFormat="1" ht="34.5" customHeight="1"/>
    <row r="31" s="54" customFormat="1" ht="34.5" customHeight="1"/>
    <row r="32" s="54" customFormat="1" ht="34.5" customHeight="1"/>
    <row r="33" s="54" customFormat="1" ht="34.5" customHeight="1"/>
    <row r="34" s="54" customFormat="1" ht="34.5" customHeight="1"/>
    <row r="35" s="54" customFormat="1" ht="34.5" customHeight="1"/>
    <row r="36" s="54" customFormat="1" ht="34.5" customHeight="1"/>
    <row r="37" s="54" customFormat="1" ht="34.5" customHeight="1"/>
    <row r="38" s="54" customFormat="1" ht="34.5" customHeight="1"/>
    <row r="39" s="54" customFormat="1" ht="34.5" customHeight="1"/>
    <row r="40" s="54" customFormat="1" ht="34.5" customHeight="1"/>
    <row r="41" s="54" customFormat="1" ht="34.5" customHeight="1"/>
    <row r="42" s="54" customFormat="1" ht="34.5" customHeight="1"/>
    <row r="43" s="54" customFormat="1" ht="34.5" customHeight="1"/>
    <row r="44" s="54" customFormat="1" ht="34.5" customHeight="1"/>
    <row r="45" s="54" customFormat="1" ht="34.5" customHeight="1"/>
    <row r="46" s="54" customFormat="1" ht="34.5" customHeight="1"/>
    <row r="47" s="54" customFormat="1" ht="34.5" customHeight="1"/>
    <row r="48" s="54" customFormat="1" ht="34.5" customHeight="1"/>
    <row r="49" s="54" customFormat="1" ht="34.5" customHeight="1"/>
    <row r="50" s="54" customFormat="1" ht="34.5" customHeight="1"/>
    <row r="51" s="54" customFormat="1" ht="34.5" customHeight="1"/>
    <row r="52" s="54" customFormat="1" ht="34.5" customHeight="1"/>
    <row r="53" s="54" customFormat="1" ht="34.5" customHeight="1"/>
    <row r="54" s="54" customFormat="1" ht="34.5" customHeight="1"/>
    <row r="55" s="54" customFormat="1" ht="34.5" customHeight="1"/>
    <row r="56" s="54" customFormat="1" ht="34.5" customHeight="1"/>
    <row r="57" s="54" customFormat="1" ht="34.5" customHeight="1"/>
    <row r="58" s="167" customFormat="1" ht="34.5" customHeight="1"/>
    <row r="59" s="54" customFormat="1" ht="34.5" customHeight="1"/>
    <row r="60" s="54" customFormat="1" ht="34.5" customHeight="1"/>
    <row r="61" s="54" customFormat="1" ht="34.5" customHeight="1"/>
    <row r="62" s="54" customFormat="1" ht="34.5" customHeight="1"/>
    <row r="63" s="54" customFormat="1" ht="34.5" customHeight="1"/>
    <row r="64" s="54" customFormat="1" ht="34.5" customHeight="1"/>
    <row r="65" s="54" customFormat="1" ht="34.5" customHeight="1"/>
    <row r="66" s="54" customFormat="1" ht="34.5" customHeight="1"/>
    <row r="67" s="54" customFormat="1" ht="34.5" customHeight="1"/>
    <row r="68" s="54" customFormat="1" ht="34.5" customHeight="1"/>
    <row r="69" s="54" customFormat="1" ht="34.5" customHeight="1"/>
    <row r="70" s="54" customFormat="1" ht="34.5" customHeight="1"/>
    <row r="71" s="54" customFormat="1" ht="34.5" customHeight="1"/>
    <row r="72" s="54" customFormat="1" ht="34.5" customHeight="1"/>
    <row r="73" s="167" customFormat="1" ht="34.5" customHeight="1"/>
    <row r="74" s="54" customFormat="1" ht="34.5" customHeight="1"/>
    <row r="75" s="54" customFormat="1" ht="34.5" customHeight="1"/>
    <row r="76" s="54" customFormat="1" ht="34.5" customHeight="1"/>
    <row r="77" s="54" customFormat="1" ht="34.5" customHeight="1"/>
    <row r="78" s="54" customFormat="1" ht="34.5" customHeight="1"/>
    <row r="79" s="54" customFormat="1" ht="34.5" customHeight="1"/>
    <row r="80" s="54" customFormat="1" ht="34.5" customHeight="1"/>
    <row r="81" s="54" customFormat="1" ht="34.5" customHeight="1"/>
    <row r="82" s="54" customFormat="1" ht="34.5" customHeight="1"/>
    <row r="83" s="54" customFormat="1" ht="34.5" customHeight="1"/>
    <row r="84" s="54" customFormat="1" ht="34.5" customHeight="1"/>
    <row r="85" s="54" customFormat="1" ht="34.5" customHeight="1"/>
    <row r="86" s="54" customFormat="1" ht="34.5" customHeight="1"/>
    <row r="87" s="54" customFormat="1" ht="34.5" customHeight="1"/>
    <row r="88" s="54" customFormat="1" ht="34.5" customHeight="1"/>
    <row r="89" s="54" customFormat="1" ht="34.5" customHeight="1"/>
    <row r="90" s="54" customFormat="1" ht="34.5" customHeight="1"/>
    <row r="91" s="54" customFormat="1" ht="34.5" customHeight="1"/>
    <row r="92" spans="6:24" ht="34.5" customHeight="1">
      <c r="F92" s="4"/>
      <c r="S92" s="4"/>
      <c r="T92" s="4"/>
      <c r="U92" s="4"/>
      <c r="V92" s="4"/>
      <c r="W92" s="4"/>
      <c r="X92" s="4"/>
    </row>
    <row r="93" spans="6:24" ht="34.5" customHeight="1">
      <c r="F93" s="4"/>
      <c r="S93" s="4"/>
      <c r="T93" s="4"/>
      <c r="U93" s="4"/>
      <c r="V93" s="4"/>
      <c r="W93" s="4"/>
      <c r="X93" s="4"/>
    </row>
    <row r="94" spans="6:24" ht="34.5" customHeight="1">
      <c r="F94" s="4"/>
      <c r="S94" s="4"/>
      <c r="T94" s="4"/>
      <c r="U94" s="4"/>
      <c r="V94" s="4"/>
      <c r="W94" s="4"/>
      <c r="X94" s="4"/>
    </row>
    <row r="95" spans="6:24" ht="34.5" customHeight="1">
      <c r="F95" s="4"/>
      <c r="S95" s="4"/>
      <c r="T95" s="4"/>
      <c r="U95" s="4"/>
      <c r="V95" s="4"/>
      <c r="W95" s="4"/>
      <c r="X95" s="4"/>
    </row>
    <row r="96" spans="6:24" ht="34.5" customHeight="1">
      <c r="F96" s="4"/>
      <c r="S96" s="4"/>
      <c r="T96" s="4"/>
      <c r="U96" s="4"/>
      <c r="V96" s="4"/>
      <c r="W96" s="4"/>
      <c r="X96" s="4"/>
    </row>
    <row r="97" spans="6:24" ht="34.5" customHeight="1">
      <c r="F97" s="4"/>
      <c r="S97" s="4"/>
      <c r="T97" s="4"/>
      <c r="U97" s="4"/>
      <c r="V97" s="4"/>
      <c r="W97" s="4"/>
      <c r="X97" s="4"/>
    </row>
    <row r="98" spans="6:24" ht="34.5" customHeight="1">
      <c r="F98" s="4"/>
      <c r="S98" s="4"/>
      <c r="T98" s="4"/>
      <c r="U98" s="4"/>
      <c r="V98" s="4"/>
      <c r="W98" s="4"/>
      <c r="X98" s="4"/>
    </row>
    <row r="99" spans="6:24" ht="34.5" customHeight="1">
      <c r="F99" s="4"/>
      <c r="S99" s="4"/>
      <c r="T99" s="4"/>
      <c r="U99" s="4"/>
      <c r="V99" s="4"/>
      <c r="W99" s="4"/>
      <c r="X99" s="4"/>
    </row>
    <row r="100" spans="6:24" ht="34.5" customHeight="1">
      <c r="F100" s="4"/>
      <c r="S100" s="4"/>
      <c r="T100" s="4"/>
      <c r="U100" s="4"/>
      <c r="V100" s="4"/>
      <c r="W100" s="4"/>
      <c r="X100" s="4"/>
    </row>
    <row r="101" spans="6:24" ht="34.5" customHeight="1">
      <c r="F101" s="4"/>
      <c r="S101" s="4"/>
      <c r="T101" s="4"/>
      <c r="U101" s="4"/>
      <c r="V101" s="4"/>
      <c r="W101" s="4"/>
      <c r="X101" s="4"/>
    </row>
    <row r="102" spans="6:24" ht="34.5" customHeight="1">
      <c r="F102" s="4"/>
      <c r="S102" s="4"/>
      <c r="T102" s="4"/>
      <c r="U102" s="4"/>
      <c r="V102" s="4"/>
      <c r="W102" s="4"/>
      <c r="X102" s="4"/>
    </row>
    <row r="103" spans="6:24" ht="34.5" customHeight="1">
      <c r="F103" s="4"/>
      <c r="S103" s="4"/>
      <c r="T103" s="4"/>
      <c r="U103" s="4"/>
      <c r="V103" s="4"/>
      <c r="W103" s="4"/>
      <c r="X103" s="4"/>
    </row>
    <row r="104" spans="6:24" ht="34.5" customHeight="1">
      <c r="F104" s="4"/>
      <c r="S104" s="4"/>
      <c r="T104" s="4"/>
      <c r="U104" s="4"/>
      <c r="V104" s="4"/>
      <c r="W104" s="4"/>
      <c r="X104" s="4"/>
    </row>
    <row r="105" spans="6:24" ht="34.5" customHeight="1">
      <c r="F105" s="4"/>
      <c r="S105" s="4"/>
      <c r="T105" s="4"/>
      <c r="U105" s="4"/>
      <c r="V105" s="4"/>
      <c r="W105" s="4"/>
      <c r="X105" s="4"/>
    </row>
    <row r="106" spans="6:24" ht="34.5" customHeight="1">
      <c r="F106" s="4"/>
      <c r="S106" s="4"/>
      <c r="T106" s="4"/>
      <c r="U106" s="4"/>
      <c r="V106" s="4"/>
      <c r="W106" s="4"/>
      <c r="X106" s="4"/>
    </row>
    <row r="107" spans="6:24" ht="34.5" customHeight="1">
      <c r="F107" s="4"/>
      <c r="S107" s="4"/>
      <c r="T107" s="4"/>
      <c r="U107" s="4"/>
      <c r="V107" s="4"/>
      <c r="W107" s="4"/>
      <c r="X107" s="4"/>
    </row>
    <row r="108" spans="6:24" ht="34.5" customHeight="1">
      <c r="F108" s="4"/>
      <c r="S108" s="4"/>
      <c r="T108" s="4"/>
      <c r="U108" s="4"/>
      <c r="V108" s="4"/>
      <c r="W108" s="4"/>
      <c r="X108" s="4"/>
    </row>
    <row r="109" spans="6:24" ht="34.5" customHeight="1">
      <c r="F109" s="4"/>
      <c r="S109" s="4"/>
      <c r="T109" s="4"/>
      <c r="U109" s="4"/>
      <c r="V109" s="4"/>
      <c r="W109" s="4"/>
      <c r="X109" s="4"/>
    </row>
    <row r="110" spans="6:24" ht="34.5" customHeight="1">
      <c r="F110" s="4"/>
      <c r="S110" s="4"/>
      <c r="T110" s="4"/>
      <c r="U110" s="4"/>
      <c r="V110" s="4"/>
      <c r="W110" s="4"/>
      <c r="X110" s="4"/>
    </row>
    <row r="111" spans="6:24" ht="34.5" customHeight="1">
      <c r="F111" s="4"/>
      <c r="S111" s="4"/>
      <c r="T111" s="4"/>
      <c r="U111" s="4"/>
      <c r="V111" s="4"/>
      <c r="W111" s="4"/>
      <c r="X111" s="4"/>
    </row>
    <row r="112" spans="6:24" ht="34.5" customHeight="1">
      <c r="F112" s="4"/>
      <c r="S112" s="4"/>
      <c r="T112" s="4"/>
      <c r="U112" s="4"/>
      <c r="V112" s="4"/>
      <c r="W112" s="4"/>
      <c r="X112" s="4"/>
    </row>
    <row r="113" spans="6:24" ht="34.5" customHeight="1">
      <c r="F113" s="4"/>
      <c r="S113" s="4"/>
      <c r="T113" s="4"/>
      <c r="U113" s="4"/>
      <c r="V113" s="4"/>
      <c r="W113" s="4"/>
      <c r="X113" s="4"/>
    </row>
    <row r="114" spans="6:24" ht="34.5" customHeight="1">
      <c r="F114" s="4"/>
      <c r="S114" s="4"/>
      <c r="T114" s="4"/>
      <c r="U114" s="4"/>
      <c r="V114" s="4"/>
      <c r="W114" s="4"/>
      <c r="X114" s="4"/>
    </row>
    <row r="115" spans="6:24" ht="34.5" customHeight="1">
      <c r="F115" s="4"/>
      <c r="S115" s="4"/>
      <c r="T115" s="4"/>
      <c r="U115" s="4"/>
      <c r="V115" s="4"/>
      <c r="W115" s="4"/>
      <c r="X115" s="4"/>
    </row>
    <row r="116" spans="6:24" ht="34.5" customHeight="1">
      <c r="F116" s="4"/>
      <c r="S116" s="4"/>
      <c r="T116" s="4"/>
      <c r="U116" s="4"/>
      <c r="V116" s="4"/>
      <c r="W116" s="4"/>
      <c r="X116" s="4"/>
    </row>
    <row r="117" spans="1:28" ht="34.5" customHeight="1">
      <c r="A117" s="149"/>
      <c r="B117" s="149"/>
      <c r="C117" s="149"/>
      <c r="D117" s="149"/>
      <c r="E117" s="149"/>
      <c r="F117" s="250"/>
      <c r="G117" s="251"/>
      <c r="H117" s="151"/>
      <c r="I117" s="250"/>
      <c r="J117" s="153"/>
      <c r="K117" s="154"/>
      <c r="L117" s="154"/>
      <c r="M117" s="154"/>
      <c r="N117" s="154"/>
      <c r="O117" s="154"/>
      <c r="P117" s="155"/>
      <c r="Q117" s="156"/>
      <c r="R117" s="157"/>
      <c r="S117" s="158"/>
      <c r="T117" s="158"/>
      <c r="U117" s="158"/>
      <c r="V117" s="255"/>
      <c r="W117" s="158"/>
      <c r="X117" s="158"/>
      <c r="Y117" s="160"/>
      <c r="Z117" s="160"/>
      <c r="AA117" s="254"/>
      <c r="AB117" s="149"/>
    </row>
    <row r="118" spans="1:28" ht="34.5" customHeight="1">
      <c r="A118" s="149"/>
      <c r="B118" s="149"/>
      <c r="C118" s="149"/>
      <c r="D118" s="149"/>
      <c r="E118" s="149"/>
      <c r="F118" s="250"/>
      <c r="G118" s="251"/>
      <c r="H118" s="151"/>
      <c r="I118" s="250"/>
      <c r="J118" s="153"/>
      <c r="K118" s="154"/>
      <c r="L118" s="154"/>
      <c r="M118" s="154"/>
      <c r="N118" s="154"/>
      <c r="O118" s="154"/>
      <c r="P118" s="155"/>
      <c r="Q118" s="156"/>
      <c r="R118" s="157"/>
      <c r="S118" s="158"/>
      <c r="T118" s="158"/>
      <c r="U118" s="158"/>
      <c r="V118" s="255"/>
      <c r="W118" s="158"/>
      <c r="X118" s="158"/>
      <c r="Y118" s="160"/>
      <c r="Z118" s="160"/>
      <c r="AA118" s="254"/>
      <c r="AB118" s="149"/>
    </row>
    <row r="119" spans="1:28" ht="34.5" customHeight="1">
      <c r="A119" s="149"/>
      <c r="B119" s="149"/>
      <c r="C119" s="149"/>
      <c r="D119" s="149"/>
      <c r="E119" s="149"/>
      <c r="F119" s="250"/>
      <c r="G119" s="251"/>
      <c r="H119" s="151"/>
      <c r="I119" s="250"/>
      <c r="J119" s="153"/>
      <c r="K119" s="154"/>
      <c r="L119" s="154"/>
      <c r="M119" s="154"/>
      <c r="N119" s="154"/>
      <c r="O119" s="154"/>
      <c r="P119" s="155"/>
      <c r="Q119" s="156"/>
      <c r="R119" s="157"/>
      <c r="S119" s="158"/>
      <c r="T119" s="158"/>
      <c r="U119" s="158"/>
      <c r="V119" s="255"/>
      <c r="W119" s="158"/>
      <c r="X119" s="158"/>
      <c r="Y119" s="160"/>
      <c r="Z119" s="160"/>
      <c r="AA119" s="254"/>
      <c r="AB119" s="149"/>
    </row>
    <row r="120" spans="1:28" ht="34.5" customHeight="1">
      <c r="A120" s="149"/>
      <c r="B120" s="149"/>
      <c r="C120" s="149"/>
      <c r="D120" s="149"/>
      <c r="E120" s="149"/>
      <c r="F120" s="250"/>
      <c r="G120" s="251"/>
      <c r="H120" s="151"/>
      <c r="I120" s="250"/>
      <c r="J120" s="153"/>
      <c r="K120" s="154"/>
      <c r="L120" s="154"/>
      <c r="M120" s="154"/>
      <c r="N120" s="154"/>
      <c r="O120" s="154"/>
      <c r="P120" s="155"/>
      <c r="Q120" s="156"/>
      <c r="R120" s="157"/>
      <c r="S120" s="158"/>
      <c r="T120" s="158"/>
      <c r="U120" s="158"/>
      <c r="V120" s="255"/>
      <c r="W120" s="158"/>
      <c r="X120" s="158"/>
      <c r="Y120" s="160"/>
      <c r="Z120" s="160"/>
      <c r="AA120" s="254"/>
      <c r="AB120" s="149"/>
    </row>
    <row r="121" spans="1:28" ht="34.5" customHeight="1">
      <c r="A121" s="149"/>
      <c r="B121" s="149"/>
      <c r="C121" s="149"/>
      <c r="D121" s="149"/>
      <c r="E121" s="149"/>
      <c r="F121" s="149"/>
      <c r="G121" s="150"/>
      <c r="H121" s="151"/>
      <c r="I121" s="152"/>
      <c r="J121" s="153"/>
      <c r="K121" s="154"/>
      <c r="L121" s="154"/>
      <c r="M121" s="154"/>
      <c r="N121" s="154"/>
      <c r="O121" s="154"/>
      <c r="P121" s="155"/>
      <c r="Q121" s="156"/>
      <c r="R121" s="157"/>
      <c r="S121" s="158"/>
      <c r="T121" s="158"/>
      <c r="U121" s="158"/>
      <c r="V121" s="255"/>
      <c r="W121" s="158"/>
      <c r="X121" s="158"/>
      <c r="Y121" s="160"/>
      <c r="Z121" s="160"/>
      <c r="AA121" s="254"/>
      <c r="AB121" s="149"/>
    </row>
    <row r="122" spans="1:28" ht="34.5" customHeight="1">
      <c r="A122" s="149"/>
      <c r="B122" s="149"/>
      <c r="C122" s="149"/>
      <c r="D122" s="149"/>
      <c r="E122" s="149"/>
      <c r="F122" s="149"/>
      <c r="G122" s="150"/>
      <c r="H122" s="151"/>
      <c r="I122" s="152"/>
      <c r="J122" s="153"/>
      <c r="K122" s="154"/>
      <c r="L122" s="154"/>
      <c r="M122" s="154"/>
      <c r="N122" s="154"/>
      <c r="O122" s="154"/>
      <c r="P122" s="155"/>
      <c r="Q122" s="156"/>
      <c r="R122" s="157"/>
      <c r="S122" s="158"/>
      <c r="T122" s="158"/>
      <c r="U122" s="158"/>
      <c r="V122" s="255"/>
      <c r="W122" s="158"/>
      <c r="X122" s="158"/>
      <c r="Y122" s="160"/>
      <c r="Z122" s="160"/>
      <c r="AA122" s="254"/>
      <c r="AB122" s="149"/>
    </row>
    <row r="123" spans="1:28" ht="34.5" customHeight="1">
      <c r="A123" s="149"/>
      <c r="B123" s="149"/>
      <c r="C123" s="149"/>
      <c r="D123" s="149"/>
      <c r="E123" s="149"/>
      <c r="F123" s="149"/>
      <c r="G123" s="150"/>
      <c r="H123" s="151"/>
      <c r="I123" s="152"/>
      <c r="J123" s="153"/>
      <c r="K123" s="154"/>
      <c r="L123" s="154"/>
      <c r="M123" s="154"/>
      <c r="N123" s="154"/>
      <c r="O123" s="154"/>
      <c r="P123" s="155"/>
      <c r="Q123" s="156"/>
      <c r="R123" s="157"/>
      <c r="S123" s="158"/>
      <c r="T123" s="158"/>
      <c r="U123" s="158"/>
      <c r="V123" s="255"/>
      <c r="W123" s="158"/>
      <c r="X123" s="158"/>
      <c r="Y123" s="160"/>
      <c r="Z123" s="160"/>
      <c r="AA123" s="254"/>
      <c r="AB123" s="149"/>
    </row>
    <row r="124" spans="1:28" ht="34.5" customHeight="1">
      <c r="A124" s="149"/>
      <c r="B124" s="149"/>
      <c r="C124" s="149"/>
      <c r="D124" s="149"/>
      <c r="E124" s="149"/>
      <c r="F124" s="149"/>
      <c r="G124" s="150"/>
      <c r="H124" s="151"/>
      <c r="I124" s="152"/>
      <c r="J124" s="153"/>
      <c r="K124" s="154"/>
      <c r="L124" s="154"/>
      <c r="M124" s="154"/>
      <c r="N124" s="154"/>
      <c r="O124" s="154"/>
      <c r="P124" s="155"/>
      <c r="Q124" s="156"/>
      <c r="R124" s="157"/>
      <c r="S124" s="158"/>
      <c r="T124" s="158"/>
      <c r="U124" s="158"/>
      <c r="V124" s="255"/>
      <c r="W124" s="158"/>
      <c r="X124" s="158"/>
      <c r="Y124" s="160"/>
      <c r="Z124" s="160"/>
      <c r="AA124" s="254"/>
      <c r="AB124" s="149"/>
    </row>
    <row r="125" spans="1:28" ht="34.5" customHeight="1">
      <c r="A125" s="149"/>
      <c r="B125" s="149"/>
      <c r="C125" s="149"/>
      <c r="D125" s="149"/>
      <c r="E125" s="149"/>
      <c r="F125" s="149"/>
      <c r="G125" s="150"/>
      <c r="H125" s="151"/>
      <c r="I125" s="152"/>
      <c r="J125" s="153"/>
      <c r="K125" s="154"/>
      <c r="L125" s="154"/>
      <c r="M125" s="154"/>
      <c r="N125" s="154"/>
      <c r="O125" s="154"/>
      <c r="P125" s="155"/>
      <c r="Q125" s="156"/>
      <c r="R125" s="157"/>
      <c r="S125" s="158"/>
      <c r="T125" s="158"/>
      <c r="U125" s="158"/>
      <c r="V125" s="255"/>
      <c r="W125" s="158"/>
      <c r="X125" s="158"/>
      <c r="Y125" s="160"/>
      <c r="Z125" s="160"/>
      <c r="AA125" s="254"/>
      <c r="AB125" s="149"/>
    </row>
    <row r="126" spans="1:28" ht="34.5" customHeight="1">
      <c r="A126" s="149"/>
      <c r="B126" s="149"/>
      <c r="C126" s="149"/>
      <c r="D126" s="149"/>
      <c r="E126" s="149"/>
      <c r="F126" s="149"/>
      <c r="G126" s="150"/>
      <c r="H126" s="151"/>
      <c r="I126" s="152"/>
      <c r="J126" s="153"/>
      <c r="K126" s="154"/>
      <c r="L126" s="154"/>
      <c r="M126" s="154"/>
      <c r="N126" s="154"/>
      <c r="O126" s="154"/>
      <c r="P126" s="155"/>
      <c r="Q126" s="156"/>
      <c r="R126" s="157"/>
      <c r="S126" s="158"/>
      <c r="T126" s="158"/>
      <c r="U126" s="158"/>
      <c r="V126" s="255"/>
      <c r="W126" s="158"/>
      <c r="X126" s="158"/>
      <c r="Y126" s="160"/>
      <c r="Z126" s="160"/>
      <c r="AA126" s="254"/>
      <c r="AB126" s="149"/>
    </row>
    <row r="127" spans="1:28" ht="34.5" customHeight="1">
      <c r="A127" s="149"/>
      <c r="B127" s="149"/>
      <c r="C127" s="149"/>
      <c r="D127" s="149"/>
      <c r="E127" s="149"/>
      <c r="F127" s="149"/>
      <c r="G127" s="150"/>
      <c r="H127" s="151"/>
      <c r="I127" s="152"/>
      <c r="J127" s="153"/>
      <c r="K127" s="154"/>
      <c r="L127" s="154"/>
      <c r="M127" s="154"/>
      <c r="N127" s="154"/>
      <c r="O127" s="154"/>
      <c r="P127" s="155"/>
      <c r="Q127" s="156"/>
      <c r="R127" s="157"/>
      <c r="S127" s="158"/>
      <c r="T127" s="158"/>
      <c r="U127" s="158"/>
      <c r="V127" s="255"/>
      <c r="W127" s="158"/>
      <c r="X127" s="158"/>
      <c r="Y127" s="160"/>
      <c r="Z127" s="160"/>
      <c r="AA127" s="254"/>
      <c r="AB127" s="149"/>
    </row>
    <row r="128" spans="1:28" ht="34.5" customHeight="1">
      <c r="A128" s="149"/>
      <c r="B128" s="149"/>
      <c r="C128" s="149"/>
      <c r="D128" s="149"/>
      <c r="E128" s="149"/>
      <c r="F128" s="149"/>
      <c r="G128" s="150"/>
      <c r="H128" s="151"/>
      <c r="I128" s="152"/>
      <c r="J128" s="153"/>
      <c r="K128" s="154"/>
      <c r="L128" s="154"/>
      <c r="M128" s="154"/>
      <c r="N128" s="154"/>
      <c r="O128" s="154"/>
      <c r="P128" s="155"/>
      <c r="Q128" s="156"/>
      <c r="R128" s="157"/>
      <c r="S128" s="158"/>
      <c r="T128" s="158"/>
      <c r="U128" s="158"/>
      <c r="V128" s="255"/>
      <c r="W128" s="158"/>
      <c r="X128" s="158"/>
      <c r="Y128" s="160"/>
      <c r="Z128" s="160"/>
      <c r="AA128" s="254"/>
      <c r="AB128" s="149"/>
    </row>
    <row r="129" spans="1:28" ht="34.5" customHeight="1">
      <c r="A129" s="149"/>
      <c r="B129" s="149"/>
      <c r="C129" s="149"/>
      <c r="D129" s="149"/>
      <c r="E129" s="149"/>
      <c r="F129" s="149"/>
      <c r="G129" s="150"/>
      <c r="H129" s="151"/>
      <c r="I129" s="152"/>
      <c r="J129" s="153"/>
      <c r="K129" s="154"/>
      <c r="L129" s="154"/>
      <c r="M129" s="154"/>
      <c r="N129" s="154"/>
      <c r="O129" s="154"/>
      <c r="P129" s="155"/>
      <c r="Q129" s="156"/>
      <c r="R129" s="157"/>
      <c r="S129" s="158"/>
      <c r="T129" s="158"/>
      <c r="U129" s="158"/>
      <c r="V129" s="255"/>
      <c r="W129" s="158"/>
      <c r="X129" s="158"/>
      <c r="Y129" s="160"/>
      <c r="Z129" s="160"/>
      <c r="AA129" s="254"/>
      <c r="AB129" s="149"/>
    </row>
    <row r="130" spans="1:28" ht="34.5" customHeight="1">
      <c r="A130" s="149"/>
      <c r="B130" s="149"/>
      <c r="C130" s="149"/>
      <c r="D130" s="149"/>
      <c r="E130" s="149"/>
      <c r="F130" s="149"/>
      <c r="G130" s="150"/>
      <c r="H130" s="151"/>
      <c r="I130" s="152"/>
      <c r="J130" s="153"/>
      <c r="K130" s="154"/>
      <c r="L130" s="154"/>
      <c r="M130" s="154"/>
      <c r="N130" s="154"/>
      <c r="O130" s="154"/>
      <c r="P130" s="155"/>
      <c r="Q130" s="156"/>
      <c r="R130" s="157"/>
      <c r="S130" s="158"/>
      <c r="T130" s="158"/>
      <c r="U130" s="158"/>
      <c r="V130" s="255"/>
      <c r="W130" s="158"/>
      <c r="X130" s="158"/>
      <c r="Y130" s="160"/>
      <c r="Z130" s="160"/>
      <c r="AA130" s="254"/>
      <c r="AB130" s="149"/>
    </row>
    <row r="131" spans="1:28" ht="34.5" customHeight="1">
      <c r="A131" s="149"/>
      <c r="B131" s="149"/>
      <c r="C131" s="149"/>
      <c r="D131" s="149"/>
      <c r="E131" s="149"/>
      <c r="F131" s="149"/>
      <c r="G131" s="150"/>
      <c r="H131" s="151"/>
      <c r="I131" s="152"/>
      <c r="J131" s="153"/>
      <c r="K131" s="154"/>
      <c r="L131" s="154"/>
      <c r="M131" s="154"/>
      <c r="N131" s="154"/>
      <c r="O131" s="154"/>
      <c r="P131" s="155"/>
      <c r="Q131" s="156"/>
      <c r="R131" s="157"/>
      <c r="S131" s="158"/>
      <c r="T131" s="158"/>
      <c r="U131" s="158"/>
      <c r="V131" s="255"/>
      <c r="W131" s="158"/>
      <c r="X131" s="158"/>
      <c r="Y131" s="160"/>
      <c r="Z131" s="160"/>
      <c r="AA131" s="254"/>
      <c r="AB131" s="149"/>
    </row>
    <row r="132" spans="1:28" ht="34.5" customHeight="1">
      <c r="A132" s="149"/>
      <c r="B132" s="149"/>
      <c r="C132" s="149"/>
      <c r="D132" s="149"/>
      <c r="E132" s="149"/>
      <c r="F132" s="149"/>
      <c r="G132" s="150"/>
      <c r="H132" s="151"/>
      <c r="I132" s="152"/>
      <c r="J132" s="153"/>
      <c r="K132" s="154"/>
      <c r="L132" s="154"/>
      <c r="M132" s="154"/>
      <c r="N132" s="154"/>
      <c r="O132" s="154"/>
      <c r="P132" s="155"/>
      <c r="Q132" s="156"/>
      <c r="R132" s="157"/>
      <c r="S132" s="158"/>
      <c r="T132" s="158"/>
      <c r="U132" s="158"/>
      <c r="V132" s="255"/>
      <c r="W132" s="158"/>
      <c r="X132" s="158"/>
      <c r="Y132" s="160"/>
      <c r="Z132" s="160"/>
      <c r="AA132" s="254"/>
      <c r="AB132" s="149"/>
    </row>
    <row r="133" spans="1:28" ht="34.5" customHeight="1">
      <c r="A133" s="149"/>
      <c r="B133" s="149"/>
      <c r="C133" s="149"/>
      <c r="D133" s="149"/>
      <c r="E133" s="149"/>
      <c r="F133" s="149"/>
      <c r="G133" s="150"/>
      <c r="H133" s="151"/>
      <c r="I133" s="152"/>
      <c r="J133" s="153"/>
      <c r="K133" s="154"/>
      <c r="L133" s="154"/>
      <c r="M133" s="154"/>
      <c r="N133" s="154"/>
      <c r="O133" s="154"/>
      <c r="P133" s="155"/>
      <c r="Q133" s="156"/>
      <c r="R133" s="157"/>
      <c r="S133" s="158"/>
      <c r="T133" s="158"/>
      <c r="U133" s="158"/>
      <c r="V133" s="255"/>
      <c r="W133" s="158"/>
      <c r="X133" s="158"/>
      <c r="Y133" s="160"/>
      <c r="Z133" s="160"/>
      <c r="AA133" s="254"/>
      <c r="AB133" s="149"/>
    </row>
    <row r="134" spans="1:28" ht="34.5" customHeight="1">
      <c r="A134" s="149"/>
      <c r="B134" s="149"/>
      <c r="C134" s="149"/>
      <c r="D134" s="149"/>
      <c r="E134" s="149"/>
      <c r="F134" s="149"/>
      <c r="G134" s="150"/>
      <c r="H134" s="151"/>
      <c r="I134" s="152"/>
      <c r="J134" s="153"/>
      <c r="K134" s="154"/>
      <c r="L134" s="154"/>
      <c r="M134" s="154"/>
      <c r="N134" s="154"/>
      <c r="O134" s="154"/>
      <c r="P134" s="155"/>
      <c r="Q134" s="156"/>
      <c r="R134" s="157"/>
      <c r="S134" s="158"/>
      <c r="T134" s="158"/>
      <c r="U134" s="158"/>
      <c r="V134" s="255"/>
      <c r="W134" s="158"/>
      <c r="X134" s="158"/>
      <c r="Y134" s="160"/>
      <c r="Z134" s="160"/>
      <c r="AA134" s="254"/>
      <c r="AB134" s="149"/>
    </row>
    <row r="135" spans="1:28" ht="34.5" customHeight="1">
      <c r="A135" s="149"/>
      <c r="B135" s="149"/>
      <c r="C135" s="149"/>
      <c r="D135" s="149"/>
      <c r="E135" s="149"/>
      <c r="F135" s="149"/>
      <c r="G135" s="150"/>
      <c r="H135" s="151"/>
      <c r="I135" s="152"/>
      <c r="J135" s="153"/>
      <c r="K135" s="154"/>
      <c r="L135" s="154"/>
      <c r="M135" s="154"/>
      <c r="N135" s="154"/>
      <c r="O135" s="154"/>
      <c r="P135" s="155"/>
      <c r="Q135" s="156"/>
      <c r="R135" s="157"/>
      <c r="S135" s="158"/>
      <c r="T135" s="158"/>
      <c r="U135" s="158"/>
      <c r="V135" s="255"/>
      <c r="W135" s="158"/>
      <c r="X135" s="158"/>
      <c r="Y135" s="160"/>
      <c r="Z135" s="160"/>
      <c r="AA135" s="254"/>
      <c r="AB135" s="149"/>
    </row>
    <row r="136" spans="1:28" ht="34.5" customHeight="1">
      <c r="A136" s="149"/>
      <c r="B136" s="149"/>
      <c r="C136" s="149"/>
      <c r="D136" s="149"/>
      <c r="E136" s="149"/>
      <c r="F136" s="149"/>
      <c r="G136" s="150"/>
      <c r="H136" s="151"/>
      <c r="I136" s="152"/>
      <c r="J136" s="153"/>
      <c r="K136" s="154"/>
      <c r="L136" s="154"/>
      <c r="M136" s="154"/>
      <c r="N136" s="154"/>
      <c r="O136" s="154"/>
      <c r="P136" s="155"/>
      <c r="Q136" s="156"/>
      <c r="R136" s="157"/>
      <c r="S136" s="158"/>
      <c r="T136" s="158"/>
      <c r="U136" s="158"/>
      <c r="V136" s="255"/>
      <c r="W136" s="158"/>
      <c r="X136" s="158"/>
      <c r="Y136" s="160"/>
      <c r="Z136" s="160"/>
      <c r="AA136" s="254"/>
      <c r="AB136" s="149"/>
    </row>
    <row r="137" spans="1:28" ht="34.5" customHeight="1">
      <c r="A137" s="149"/>
      <c r="B137" s="149"/>
      <c r="C137" s="149"/>
      <c r="D137" s="149"/>
      <c r="E137" s="149"/>
      <c r="F137" s="149"/>
      <c r="G137" s="150"/>
      <c r="H137" s="151"/>
      <c r="I137" s="152"/>
      <c r="J137" s="153"/>
      <c r="K137" s="154"/>
      <c r="L137" s="154"/>
      <c r="M137" s="154"/>
      <c r="N137" s="154"/>
      <c r="O137" s="154"/>
      <c r="P137" s="155"/>
      <c r="Q137" s="156"/>
      <c r="R137" s="157"/>
      <c r="S137" s="158"/>
      <c r="T137" s="158"/>
      <c r="U137" s="158"/>
      <c r="V137" s="255"/>
      <c r="W137" s="158"/>
      <c r="X137" s="158"/>
      <c r="Y137" s="160"/>
      <c r="Z137" s="160"/>
      <c r="AA137" s="254"/>
      <c r="AB137" s="149"/>
    </row>
    <row r="138" spans="1:28" ht="34.5" customHeight="1">
      <c r="A138" s="149"/>
      <c r="B138" s="149"/>
      <c r="C138" s="149"/>
      <c r="D138" s="149"/>
      <c r="E138" s="149"/>
      <c r="F138" s="149"/>
      <c r="G138" s="150"/>
      <c r="H138" s="151"/>
      <c r="I138" s="152"/>
      <c r="J138" s="153"/>
      <c r="K138" s="154"/>
      <c r="L138" s="154"/>
      <c r="M138" s="154"/>
      <c r="N138" s="154"/>
      <c r="O138" s="154"/>
      <c r="P138" s="155"/>
      <c r="Q138" s="156"/>
      <c r="R138" s="157"/>
      <c r="S138" s="158"/>
      <c r="T138" s="158"/>
      <c r="U138" s="158"/>
      <c r="V138" s="255"/>
      <c r="W138" s="158"/>
      <c r="X138" s="158"/>
      <c r="Y138" s="160"/>
      <c r="Z138" s="160"/>
      <c r="AA138" s="254"/>
      <c r="AB138" s="149"/>
    </row>
    <row r="139" spans="1:28" ht="34.5" customHeight="1">
      <c r="A139" s="149"/>
      <c r="B139" s="149"/>
      <c r="C139" s="149"/>
      <c r="D139" s="149"/>
      <c r="E139" s="149"/>
      <c r="F139" s="149"/>
      <c r="G139" s="150"/>
      <c r="H139" s="151"/>
      <c r="I139" s="152"/>
      <c r="J139" s="153"/>
      <c r="K139" s="154"/>
      <c r="L139" s="154"/>
      <c r="M139" s="154"/>
      <c r="N139" s="154"/>
      <c r="O139" s="154"/>
      <c r="P139" s="155"/>
      <c r="Q139" s="156"/>
      <c r="R139" s="157"/>
      <c r="S139" s="158"/>
      <c r="T139" s="158"/>
      <c r="U139" s="158"/>
      <c r="V139" s="255"/>
      <c r="W139" s="158"/>
      <c r="X139" s="158"/>
      <c r="Y139" s="160"/>
      <c r="Z139" s="160"/>
      <c r="AA139" s="254"/>
      <c r="AB139" s="149"/>
    </row>
    <row r="140" spans="1:28" ht="34.5" customHeight="1">
      <c r="A140" s="149"/>
      <c r="B140" s="149"/>
      <c r="C140" s="149"/>
      <c r="D140" s="149"/>
      <c r="E140" s="149"/>
      <c r="F140" s="149"/>
      <c r="G140" s="150"/>
      <c r="H140" s="151"/>
      <c r="I140" s="152"/>
      <c r="J140" s="153"/>
      <c r="K140" s="154"/>
      <c r="L140" s="154"/>
      <c r="M140" s="154"/>
      <c r="N140" s="154"/>
      <c r="O140" s="154"/>
      <c r="P140" s="155"/>
      <c r="Q140" s="156"/>
      <c r="R140" s="157"/>
      <c r="S140" s="158"/>
      <c r="T140" s="158"/>
      <c r="U140" s="158"/>
      <c r="V140" s="255"/>
      <c r="W140" s="158"/>
      <c r="X140" s="158"/>
      <c r="Y140" s="160"/>
      <c r="Z140" s="160"/>
      <c r="AA140" s="254"/>
      <c r="AB140" s="149"/>
    </row>
    <row r="141" spans="1:28" ht="34.5" customHeight="1">
      <c r="A141" s="149"/>
      <c r="B141" s="149"/>
      <c r="C141" s="149"/>
      <c r="D141" s="149"/>
      <c r="E141" s="149"/>
      <c r="F141" s="149"/>
      <c r="G141" s="150"/>
      <c r="H141" s="151"/>
      <c r="I141" s="152"/>
      <c r="J141" s="153"/>
      <c r="K141" s="154"/>
      <c r="L141" s="154"/>
      <c r="M141" s="154"/>
      <c r="N141" s="154"/>
      <c r="O141" s="154"/>
      <c r="P141" s="155"/>
      <c r="Q141" s="156"/>
      <c r="R141" s="157"/>
      <c r="S141" s="158"/>
      <c r="T141" s="158"/>
      <c r="U141" s="158"/>
      <c r="V141" s="255"/>
      <c r="W141" s="158"/>
      <c r="X141" s="158"/>
      <c r="Y141" s="160"/>
      <c r="Z141" s="160"/>
      <c r="AA141" s="254"/>
      <c r="AB141" s="149"/>
    </row>
    <row r="142" spans="1:28" ht="34.5" customHeight="1">
      <c r="A142" s="149"/>
      <c r="B142" s="149"/>
      <c r="C142" s="149"/>
      <c r="D142" s="149"/>
      <c r="E142" s="149"/>
      <c r="F142" s="149"/>
      <c r="G142" s="150"/>
      <c r="H142" s="151"/>
      <c r="I142" s="152"/>
      <c r="J142" s="153"/>
      <c r="K142" s="154"/>
      <c r="L142" s="154"/>
      <c r="M142" s="154"/>
      <c r="N142" s="154"/>
      <c r="O142" s="154"/>
      <c r="P142" s="155"/>
      <c r="Q142" s="156"/>
      <c r="R142" s="157"/>
      <c r="S142" s="158"/>
      <c r="T142" s="158"/>
      <c r="U142" s="158"/>
      <c r="V142" s="255"/>
      <c r="W142" s="158"/>
      <c r="X142" s="158"/>
      <c r="Y142" s="160"/>
      <c r="Z142" s="160"/>
      <c r="AA142" s="254"/>
      <c r="AB142" s="149"/>
    </row>
    <row r="143" spans="1:28" ht="34.5" customHeight="1">
      <c r="A143" s="149"/>
      <c r="B143" s="149"/>
      <c r="C143" s="149"/>
      <c r="D143" s="149"/>
      <c r="E143" s="149"/>
      <c r="F143" s="149"/>
      <c r="G143" s="150"/>
      <c r="H143" s="151"/>
      <c r="I143" s="152"/>
      <c r="J143" s="153"/>
      <c r="K143" s="154"/>
      <c r="L143" s="154"/>
      <c r="M143" s="154"/>
      <c r="N143" s="154"/>
      <c r="O143" s="154"/>
      <c r="P143" s="155"/>
      <c r="Q143" s="156"/>
      <c r="R143" s="157"/>
      <c r="S143" s="158"/>
      <c r="T143" s="158"/>
      <c r="U143" s="158"/>
      <c r="V143" s="255"/>
      <c r="W143" s="158"/>
      <c r="X143" s="158"/>
      <c r="Y143" s="160"/>
      <c r="Z143" s="160"/>
      <c r="AA143" s="254"/>
      <c r="AB143" s="149"/>
    </row>
    <row r="144" spans="1:28" ht="34.5" customHeight="1">
      <c r="A144" s="149"/>
      <c r="B144" s="149"/>
      <c r="C144" s="149"/>
      <c r="D144" s="149"/>
      <c r="E144" s="149"/>
      <c r="F144" s="149"/>
      <c r="G144" s="150"/>
      <c r="H144" s="151"/>
      <c r="I144" s="152"/>
      <c r="J144" s="153"/>
      <c r="K144" s="154"/>
      <c r="L144" s="154"/>
      <c r="M144" s="154"/>
      <c r="N144" s="154"/>
      <c r="O144" s="154"/>
      <c r="P144" s="155"/>
      <c r="Q144" s="156"/>
      <c r="R144" s="157"/>
      <c r="S144" s="158"/>
      <c r="T144" s="158"/>
      <c r="U144" s="158"/>
      <c r="V144" s="255"/>
      <c r="W144" s="158"/>
      <c r="X144" s="158"/>
      <c r="Y144" s="160"/>
      <c r="Z144" s="160"/>
      <c r="AA144" s="254"/>
      <c r="AB144" s="149"/>
    </row>
    <row r="145" spans="1:28" ht="34.5" customHeight="1">
      <c r="A145" s="149"/>
      <c r="B145" s="149"/>
      <c r="C145" s="149"/>
      <c r="D145" s="149"/>
      <c r="E145" s="149"/>
      <c r="F145" s="149"/>
      <c r="G145" s="150"/>
      <c r="H145" s="151"/>
      <c r="I145" s="152"/>
      <c r="J145" s="153"/>
      <c r="K145" s="154"/>
      <c r="L145" s="154"/>
      <c r="M145" s="154"/>
      <c r="N145" s="154"/>
      <c r="O145" s="154"/>
      <c r="P145" s="155"/>
      <c r="Q145" s="156"/>
      <c r="R145" s="157"/>
      <c r="S145" s="158"/>
      <c r="T145" s="158"/>
      <c r="U145" s="158"/>
      <c r="V145" s="255"/>
      <c r="W145" s="158"/>
      <c r="X145" s="158"/>
      <c r="Y145" s="160"/>
      <c r="Z145" s="160"/>
      <c r="AA145" s="254"/>
      <c r="AB145" s="149"/>
    </row>
    <row r="146" spans="1:28" ht="34.5" customHeight="1">
      <c r="A146" s="149"/>
      <c r="B146" s="149"/>
      <c r="C146" s="149"/>
      <c r="D146" s="149"/>
      <c r="E146" s="149"/>
      <c r="F146" s="149"/>
      <c r="G146" s="150"/>
      <c r="H146" s="151"/>
      <c r="I146" s="152"/>
      <c r="J146" s="153"/>
      <c r="K146" s="154"/>
      <c r="L146" s="154"/>
      <c r="M146" s="154"/>
      <c r="N146" s="154"/>
      <c r="O146" s="154"/>
      <c r="P146" s="155"/>
      <c r="Q146" s="156"/>
      <c r="R146" s="157"/>
      <c r="S146" s="158"/>
      <c r="T146" s="158"/>
      <c r="U146" s="158"/>
      <c r="V146" s="255"/>
      <c r="W146" s="158"/>
      <c r="X146" s="158"/>
      <c r="Y146" s="160"/>
      <c r="Z146" s="160"/>
      <c r="AA146" s="254"/>
      <c r="AB146" s="149"/>
    </row>
    <row r="147" spans="1:28" ht="34.5" customHeight="1">
      <c r="A147" s="149"/>
      <c r="B147" s="149"/>
      <c r="C147" s="149"/>
      <c r="D147" s="149"/>
      <c r="E147" s="149"/>
      <c r="F147" s="149"/>
      <c r="G147" s="150"/>
      <c r="H147" s="151"/>
      <c r="I147" s="152"/>
      <c r="J147" s="153"/>
      <c r="K147" s="154"/>
      <c r="L147" s="154"/>
      <c r="M147" s="154"/>
      <c r="N147" s="154"/>
      <c r="O147" s="154"/>
      <c r="P147" s="155"/>
      <c r="Q147" s="156"/>
      <c r="R147" s="157"/>
      <c r="S147" s="158"/>
      <c r="T147" s="158"/>
      <c r="U147" s="158"/>
      <c r="V147" s="255"/>
      <c r="W147" s="158"/>
      <c r="X147" s="158"/>
      <c r="Y147" s="160"/>
      <c r="Z147" s="160"/>
      <c r="AA147" s="254"/>
      <c r="AB147" s="149"/>
    </row>
    <row r="148" spans="1:28" ht="34.5" customHeight="1">
      <c r="A148" s="149"/>
      <c r="B148" s="149"/>
      <c r="C148" s="149"/>
      <c r="D148" s="149"/>
      <c r="E148" s="149"/>
      <c r="F148" s="149"/>
      <c r="G148" s="150"/>
      <c r="H148" s="151"/>
      <c r="I148" s="152"/>
      <c r="J148" s="153"/>
      <c r="K148" s="154"/>
      <c r="L148" s="154"/>
      <c r="M148" s="154"/>
      <c r="N148" s="154"/>
      <c r="O148" s="154"/>
      <c r="P148" s="155"/>
      <c r="Q148" s="156"/>
      <c r="R148" s="157"/>
      <c r="S148" s="158"/>
      <c r="T148" s="158"/>
      <c r="U148" s="158"/>
      <c r="V148" s="255"/>
      <c r="W148" s="158"/>
      <c r="X148" s="158"/>
      <c r="Y148" s="160"/>
      <c r="Z148" s="160"/>
      <c r="AA148" s="254"/>
      <c r="AB148" s="149"/>
    </row>
    <row r="149" spans="1:28" ht="34.5" customHeight="1">
      <c r="A149" s="149"/>
      <c r="B149" s="149"/>
      <c r="C149" s="149"/>
      <c r="D149" s="149"/>
      <c r="E149" s="149"/>
      <c r="F149" s="149"/>
      <c r="G149" s="150"/>
      <c r="H149" s="151"/>
      <c r="I149" s="152"/>
      <c r="J149" s="153"/>
      <c r="K149" s="154"/>
      <c r="L149" s="154"/>
      <c r="M149" s="154"/>
      <c r="N149" s="154"/>
      <c r="O149" s="154"/>
      <c r="P149" s="155"/>
      <c r="Q149" s="156"/>
      <c r="R149" s="157"/>
      <c r="S149" s="158"/>
      <c r="T149" s="158"/>
      <c r="U149" s="158"/>
      <c r="V149" s="255"/>
      <c r="W149" s="158"/>
      <c r="X149" s="158"/>
      <c r="Y149" s="160"/>
      <c r="Z149" s="160"/>
      <c r="AA149" s="254"/>
      <c r="AB149" s="149"/>
    </row>
    <row r="150" spans="1:28" ht="34.5" customHeight="1">
      <c r="A150" s="149"/>
      <c r="B150" s="149"/>
      <c r="C150" s="149"/>
      <c r="D150" s="149"/>
      <c r="E150" s="149"/>
      <c r="F150" s="149"/>
      <c r="G150" s="150"/>
      <c r="H150" s="151"/>
      <c r="I150" s="152"/>
      <c r="J150" s="153"/>
      <c r="K150" s="154"/>
      <c r="L150" s="154"/>
      <c r="M150" s="154"/>
      <c r="N150" s="154"/>
      <c r="O150" s="154"/>
      <c r="P150" s="155"/>
      <c r="Q150" s="156"/>
      <c r="R150" s="157"/>
      <c r="S150" s="158"/>
      <c r="T150" s="158"/>
      <c r="U150" s="158"/>
      <c r="V150" s="255"/>
      <c r="W150" s="158"/>
      <c r="X150" s="158"/>
      <c r="Y150" s="160"/>
      <c r="Z150" s="160"/>
      <c r="AA150" s="254"/>
      <c r="AB150" s="149"/>
    </row>
    <row r="151" spans="1:28" ht="34.5" customHeight="1">
      <c r="A151" s="149"/>
      <c r="B151" s="149"/>
      <c r="C151" s="149"/>
      <c r="D151" s="149"/>
      <c r="E151" s="149"/>
      <c r="F151" s="149"/>
      <c r="G151" s="150"/>
      <c r="H151" s="151"/>
      <c r="I151" s="152"/>
      <c r="J151" s="153"/>
      <c r="K151" s="154"/>
      <c r="L151" s="154"/>
      <c r="M151" s="154"/>
      <c r="N151" s="154"/>
      <c r="O151" s="154"/>
      <c r="P151" s="155"/>
      <c r="Q151" s="156"/>
      <c r="R151" s="157"/>
      <c r="S151" s="158"/>
      <c r="T151" s="158"/>
      <c r="U151" s="158"/>
      <c r="V151" s="255"/>
      <c r="W151" s="158"/>
      <c r="X151" s="158"/>
      <c r="Y151" s="160"/>
      <c r="Z151" s="160"/>
      <c r="AA151" s="254"/>
      <c r="AB151" s="149"/>
    </row>
    <row r="152" spans="1:28" ht="34.5" customHeight="1">
      <c r="A152" s="149"/>
      <c r="B152" s="149"/>
      <c r="C152" s="149"/>
      <c r="D152" s="149"/>
      <c r="E152" s="149"/>
      <c r="F152" s="149"/>
      <c r="G152" s="150"/>
      <c r="H152" s="151"/>
      <c r="I152" s="152"/>
      <c r="J152" s="153"/>
      <c r="K152" s="154"/>
      <c r="L152" s="154"/>
      <c r="M152" s="154"/>
      <c r="N152" s="154"/>
      <c r="O152" s="154"/>
      <c r="P152" s="155"/>
      <c r="Q152" s="156"/>
      <c r="R152" s="157"/>
      <c r="S152" s="158"/>
      <c r="T152" s="158"/>
      <c r="U152" s="158"/>
      <c r="V152" s="255"/>
      <c r="W152" s="158"/>
      <c r="X152" s="158"/>
      <c r="Y152" s="160"/>
      <c r="Z152" s="160"/>
      <c r="AA152" s="254"/>
      <c r="AB152" s="149"/>
    </row>
    <row r="153" spans="1:28" ht="34.5" customHeight="1">
      <c r="A153" s="149"/>
      <c r="B153" s="149"/>
      <c r="C153" s="149"/>
      <c r="D153" s="149"/>
      <c r="E153" s="149"/>
      <c r="F153" s="149"/>
      <c r="G153" s="150"/>
      <c r="H153" s="151"/>
      <c r="I153" s="152"/>
      <c r="J153" s="153"/>
      <c r="K153" s="154"/>
      <c r="L153" s="154"/>
      <c r="M153" s="154"/>
      <c r="N153" s="154"/>
      <c r="O153" s="154"/>
      <c r="P153" s="155"/>
      <c r="Q153" s="156"/>
      <c r="R153" s="157"/>
      <c r="S153" s="158"/>
      <c r="T153" s="158"/>
      <c r="U153" s="158"/>
      <c r="V153" s="255"/>
      <c r="W153" s="158"/>
      <c r="X153" s="158"/>
      <c r="Y153" s="160"/>
      <c r="Z153" s="160"/>
      <c r="AA153" s="254"/>
      <c r="AB153" s="149"/>
    </row>
    <row r="154" spans="1:28" ht="34.5" customHeight="1">
      <c r="A154" s="149"/>
      <c r="B154" s="149"/>
      <c r="C154" s="149"/>
      <c r="D154" s="149"/>
      <c r="E154" s="149"/>
      <c r="F154" s="149"/>
      <c r="G154" s="150"/>
      <c r="H154" s="151"/>
      <c r="I154" s="152"/>
      <c r="J154" s="153"/>
      <c r="K154" s="154"/>
      <c r="L154" s="154"/>
      <c r="M154" s="154"/>
      <c r="N154" s="154"/>
      <c r="O154" s="154"/>
      <c r="P154" s="155"/>
      <c r="Q154" s="156"/>
      <c r="R154" s="157"/>
      <c r="S154" s="158"/>
      <c r="T154" s="158"/>
      <c r="U154" s="158"/>
      <c r="V154" s="255"/>
      <c r="W154" s="158"/>
      <c r="X154" s="158"/>
      <c r="Y154" s="160"/>
      <c r="Z154" s="160"/>
      <c r="AA154" s="254"/>
      <c r="AB154" s="149"/>
    </row>
    <row r="155" spans="1:28" ht="34.5" customHeight="1">
      <c r="A155" s="149"/>
      <c r="B155" s="149"/>
      <c r="C155" s="149"/>
      <c r="D155" s="149"/>
      <c r="E155" s="149"/>
      <c r="F155" s="149"/>
      <c r="G155" s="150"/>
      <c r="H155" s="151"/>
      <c r="I155" s="152"/>
      <c r="J155" s="153"/>
      <c r="K155" s="154"/>
      <c r="L155" s="154"/>
      <c r="M155" s="154"/>
      <c r="N155" s="154"/>
      <c r="O155" s="154"/>
      <c r="P155" s="155"/>
      <c r="Q155" s="156"/>
      <c r="R155" s="157"/>
      <c r="S155" s="158"/>
      <c r="T155" s="158"/>
      <c r="U155" s="158"/>
      <c r="V155" s="158"/>
      <c r="W155" s="158"/>
      <c r="X155" s="158"/>
      <c r="Y155" s="160"/>
      <c r="Z155" s="160"/>
      <c r="AA155" s="254"/>
      <c r="AB155" s="149"/>
    </row>
    <row r="156" spans="1:28" ht="34.5" customHeight="1">
      <c r="A156" s="149"/>
      <c r="B156" s="149"/>
      <c r="C156" s="149"/>
      <c r="D156" s="149"/>
      <c r="E156" s="149"/>
      <c r="F156" s="149"/>
      <c r="G156" s="150"/>
      <c r="H156" s="151"/>
      <c r="I156" s="152"/>
      <c r="J156" s="153"/>
      <c r="K156" s="154"/>
      <c r="L156" s="154"/>
      <c r="M156" s="154"/>
      <c r="N156" s="154"/>
      <c r="O156" s="154"/>
      <c r="P156" s="155"/>
      <c r="Q156" s="156"/>
      <c r="R156" s="157"/>
      <c r="S156" s="158"/>
      <c r="T156" s="158"/>
      <c r="U156" s="158"/>
      <c r="V156" s="158"/>
      <c r="W156" s="158"/>
      <c r="X156" s="158"/>
      <c r="Y156" s="160"/>
      <c r="Z156" s="160"/>
      <c r="AA156" s="254"/>
      <c r="AB156" s="149"/>
    </row>
    <row r="157" spans="1:28" ht="34.5" customHeight="1">
      <c r="A157" s="149"/>
      <c r="B157" s="149"/>
      <c r="C157" s="149"/>
      <c r="D157" s="149"/>
      <c r="E157" s="149"/>
      <c r="F157" s="149"/>
      <c r="G157" s="150"/>
      <c r="H157" s="151"/>
      <c r="I157" s="152"/>
      <c r="J157" s="153"/>
      <c r="K157" s="154"/>
      <c r="L157" s="154"/>
      <c r="M157" s="154"/>
      <c r="N157" s="154"/>
      <c r="O157" s="154"/>
      <c r="P157" s="155"/>
      <c r="Q157" s="156"/>
      <c r="R157" s="157"/>
      <c r="S157" s="158"/>
      <c r="T157" s="158"/>
      <c r="U157" s="158"/>
      <c r="V157" s="158"/>
      <c r="W157" s="158"/>
      <c r="X157" s="158"/>
      <c r="Y157" s="160"/>
      <c r="Z157" s="160"/>
      <c r="AA157" s="254"/>
      <c r="AB157" s="149"/>
    </row>
    <row r="158" spans="1:28" ht="34.5" customHeight="1">
      <c r="A158" s="149"/>
      <c r="B158" s="149"/>
      <c r="C158" s="149"/>
      <c r="D158" s="149"/>
      <c r="E158" s="149"/>
      <c r="F158" s="149"/>
      <c r="G158" s="150"/>
      <c r="H158" s="151"/>
      <c r="I158" s="152"/>
      <c r="J158" s="153"/>
      <c r="K158" s="154"/>
      <c r="L158" s="154"/>
      <c r="M158" s="154"/>
      <c r="N158" s="154"/>
      <c r="O158" s="154"/>
      <c r="P158" s="155"/>
      <c r="Q158" s="156"/>
      <c r="R158" s="157"/>
      <c r="S158" s="158"/>
      <c r="T158" s="158"/>
      <c r="U158" s="158"/>
      <c r="V158" s="158"/>
      <c r="W158" s="158"/>
      <c r="X158" s="158"/>
      <c r="Y158" s="160"/>
      <c r="Z158" s="160"/>
      <c r="AA158" s="254"/>
      <c r="AB158" s="149"/>
    </row>
    <row r="159" spans="1:28" ht="34.5" customHeight="1">
      <c r="A159" s="149"/>
      <c r="B159" s="149"/>
      <c r="C159" s="149"/>
      <c r="D159" s="149"/>
      <c r="E159" s="149"/>
      <c r="F159" s="149"/>
      <c r="G159" s="150"/>
      <c r="H159" s="151"/>
      <c r="I159" s="152"/>
      <c r="J159" s="153"/>
      <c r="K159" s="154"/>
      <c r="L159" s="154"/>
      <c r="M159" s="154"/>
      <c r="N159" s="154"/>
      <c r="O159" s="154"/>
      <c r="P159" s="155"/>
      <c r="Q159" s="156"/>
      <c r="R159" s="157"/>
      <c r="S159" s="158"/>
      <c r="T159" s="158"/>
      <c r="U159" s="158"/>
      <c r="V159" s="158"/>
      <c r="W159" s="158"/>
      <c r="X159" s="158"/>
      <c r="Y159" s="160"/>
      <c r="Z159" s="160"/>
      <c r="AA159" s="254"/>
      <c r="AB159" s="149"/>
    </row>
    <row r="160" spans="1:28" ht="34.5" customHeight="1">
      <c r="A160" s="149"/>
      <c r="B160" s="149"/>
      <c r="C160" s="149"/>
      <c r="D160" s="149"/>
      <c r="E160" s="149"/>
      <c r="F160" s="149"/>
      <c r="G160" s="150"/>
      <c r="H160" s="151"/>
      <c r="I160" s="152"/>
      <c r="J160" s="153"/>
      <c r="K160" s="154"/>
      <c r="L160" s="154"/>
      <c r="M160" s="154"/>
      <c r="N160" s="154"/>
      <c r="O160" s="154"/>
      <c r="P160" s="155"/>
      <c r="Q160" s="156"/>
      <c r="R160" s="157"/>
      <c r="S160" s="158"/>
      <c r="T160" s="158"/>
      <c r="U160" s="158"/>
      <c r="V160" s="158"/>
      <c r="W160" s="158"/>
      <c r="X160" s="158"/>
      <c r="Y160" s="160"/>
      <c r="Z160" s="160"/>
      <c r="AA160" s="254"/>
      <c r="AB160" s="149"/>
    </row>
    <row r="161" spans="1:28" ht="34.5" customHeight="1">
      <c r="A161" s="149"/>
      <c r="B161" s="149"/>
      <c r="C161" s="149"/>
      <c r="D161" s="149"/>
      <c r="E161" s="149"/>
      <c r="F161" s="149"/>
      <c r="G161" s="150"/>
      <c r="H161" s="151"/>
      <c r="I161" s="152"/>
      <c r="J161" s="153"/>
      <c r="K161" s="154"/>
      <c r="L161" s="154"/>
      <c r="M161" s="154"/>
      <c r="N161" s="154"/>
      <c r="O161" s="154"/>
      <c r="P161" s="155"/>
      <c r="Q161" s="156"/>
      <c r="R161" s="157"/>
      <c r="S161" s="158"/>
      <c r="T161" s="158"/>
      <c r="U161" s="158"/>
      <c r="V161" s="158"/>
      <c r="W161" s="158"/>
      <c r="X161" s="158"/>
      <c r="Y161" s="160"/>
      <c r="Z161" s="160"/>
      <c r="AA161" s="254"/>
      <c r="AB161" s="149"/>
    </row>
    <row r="162" spans="1:28" ht="34.5" customHeight="1">
      <c r="A162" s="149"/>
      <c r="B162" s="149"/>
      <c r="C162" s="149"/>
      <c r="D162" s="149"/>
      <c r="E162" s="149"/>
      <c r="F162" s="149"/>
      <c r="G162" s="150"/>
      <c r="H162" s="151"/>
      <c r="I162" s="152"/>
      <c r="J162" s="153"/>
      <c r="K162" s="154"/>
      <c r="L162" s="154"/>
      <c r="M162" s="154"/>
      <c r="N162" s="154"/>
      <c r="O162" s="154"/>
      <c r="P162" s="155"/>
      <c r="Q162" s="156"/>
      <c r="R162" s="157"/>
      <c r="S162" s="158"/>
      <c r="T162" s="158"/>
      <c r="U162" s="158"/>
      <c r="V162" s="158"/>
      <c r="W162" s="158"/>
      <c r="X162" s="158"/>
      <c r="Y162" s="160"/>
      <c r="Z162" s="160"/>
      <c r="AA162" s="254"/>
      <c r="AB162" s="149"/>
    </row>
    <row r="163" spans="1:28" ht="34.5" customHeight="1">
      <c r="A163" s="149"/>
      <c r="B163" s="149"/>
      <c r="C163" s="149"/>
      <c r="D163" s="149"/>
      <c r="E163" s="149"/>
      <c r="F163" s="149"/>
      <c r="G163" s="150"/>
      <c r="H163" s="151"/>
      <c r="I163" s="152"/>
      <c r="J163" s="153"/>
      <c r="K163" s="154"/>
      <c r="L163" s="154"/>
      <c r="M163" s="154"/>
      <c r="N163" s="154"/>
      <c r="O163" s="154"/>
      <c r="P163" s="155"/>
      <c r="Q163" s="156"/>
      <c r="R163" s="157"/>
      <c r="S163" s="158"/>
      <c r="T163" s="158"/>
      <c r="U163" s="158"/>
      <c r="V163" s="158"/>
      <c r="W163" s="158"/>
      <c r="X163" s="158"/>
      <c r="Y163" s="160"/>
      <c r="Z163" s="160"/>
      <c r="AA163" s="254"/>
      <c r="AB163" s="149"/>
    </row>
    <row r="164" spans="1:28" ht="34.5" customHeight="1">
      <c r="A164" s="149"/>
      <c r="B164" s="149"/>
      <c r="C164" s="149"/>
      <c r="D164" s="149"/>
      <c r="E164" s="149"/>
      <c r="F164" s="149"/>
      <c r="G164" s="150"/>
      <c r="H164" s="151"/>
      <c r="I164" s="152"/>
      <c r="J164" s="153"/>
      <c r="K164" s="154"/>
      <c r="L164" s="154"/>
      <c r="M164" s="154"/>
      <c r="N164" s="154"/>
      <c r="O164" s="154"/>
      <c r="P164" s="155"/>
      <c r="Q164" s="156"/>
      <c r="R164" s="157"/>
      <c r="S164" s="158"/>
      <c r="T164" s="158"/>
      <c r="U164" s="158"/>
      <c r="V164" s="158"/>
      <c r="W164" s="158"/>
      <c r="X164" s="158"/>
      <c r="Y164" s="160"/>
      <c r="Z164" s="160"/>
      <c r="AA164" s="254"/>
      <c r="AB164" s="149"/>
    </row>
    <row r="165" spans="1:28" ht="34.5" customHeight="1">
      <c r="A165" s="149"/>
      <c r="B165" s="149"/>
      <c r="C165" s="149"/>
      <c r="D165" s="149"/>
      <c r="E165" s="149"/>
      <c r="F165" s="149"/>
      <c r="G165" s="150"/>
      <c r="H165" s="151"/>
      <c r="I165" s="152"/>
      <c r="J165" s="153"/>
      <c r="K165" s="154"/>
      <c r="L165" s="154"/>
      <c r="M165" s="154"/>
      <c r="N165" s="154"/>
      <c r="O165" s="154"/>
      <c r="P165" s="155"/>
      <c r="Q165" s="156"/>
      <c r="R165" s="157"/>
      <c r="S165" s="158"/>
      <c r="T165" s="158"/>
      <c r="U165" s="158"/>
      <c r="V165" s="158"/>
      <c r="W165" s="158"/>
      <c r="X165" s="158"/>
      <c r="Y165" s="160"/>
      <c r="Z165" s="160"/>
      <c r="AA165" s="254"/>
      <c r="AB165" s="149"/>
    </row>
    <row r="166" spans="1:28" ht="34.5" customHeight="1">
      <c r="A166" s="149"/>
      <c r="B166" s="149"/>
      <c r="C166" s="149"/>
      <c r="D166" s="149"/>
      <c r="E166" s="149"/>
      <c r="F166" s="149"/>
      <c r="G166" s="150"/>
      <c r="H166" s="151"/>
      <c r="I166" s="152"/>
      <c r="J166" s="153"/>
      <c r="K166" s="154"/>
      <c r="L166" s="154"/>
      <c r="M166" s="154"/>
      <c r="N166" s="154"/>
      <c r="O166" s="154"/>
      <c r="P166" s="155"/>
      <c r="Q166" s="156"/>
      <c r="R166" s="157"/>
      <c r="S166" s="158"/>
      <c r="T166" s="158"/>
      <c r="U166" s="158"/>
      <c r="V166" s="158"/>
      <c r="W166" s="158"/>
      <c r="X166" s="158"/>
      <c r="Y166" s="160"/>
      <c r="Z166" s="160"/>
      <c r="AA166" s="254"/>
      <c r="AB166" s="149"/>
    </row>
    <row r="167" spans="1:28" ht="34.5" customHeight="1">
      <c r="A167" s="149"/>
      <c r="B167" s="149"/>
      <c r="C167" s="149"/>
      <c r="D167" s="149"/>
      <c r="E167" s="149"/>
      <c r="F167" s="149"/>
      <c r="G167" s="150"/>
      <c r="H167" s="151"/>
      <c r="I167" s="152"/>
      <c r="J167" s="153"/>
      <c r="K167" s="154"/>
      <c r="L167" s="154"/>
      <c r="M167" s="154"/>
      <c r="N167" s="154"/>
      <c r="O167" s="154"/>
      <c r="P167" s="155"/>
      <c r="Q167" s="156"/>
      <c r="R167" s="157"/>
      <c r="S167" s="158"/>
      <c r="T167" s="158"/>
      <c r="U167" s="158"/>
      <c r="V167" s="158"/>
      <c r="W167" s="158"/>
      <c r="X167" s="158"/>
      <c r="Y167" s="160"/>
      <c r="Z167" s="160"/>
      <c r="AA167" s="254"/>
      <c r="AB167" s="149"/>
    </row>
    <row r="168" spans="1:28" ht="21">
      <c r="A168" s="149"/>
      <c r="B168" s="149"/>
      <c r="C168" s="149"/>
      <c r="D168" s="149"/>
      <c r="E168" s="149"/>
      <c r="F168" s="149"/>
      <c r="G168" s="150"/>
      <c r="H168" s="151"/>
      <c r="I168" s="152"/>
      <c r="J168" s="153"/>
      <c r="K168" s="154"/>
      <c r="L168" s="154"/>
      <c r="M168" s="154"/>
      <c r="N168" s="154"/>
      <c r="O168" s="154"/>
      <c r="P168" s="155"/>
      <c r="Q168" s="156"/>
      <c r="R168" s="157"/>
      <c r="S168" s="158"/>
      <c r="T168" s="158"/>
      <c r="U168" s="158"/>
      <c r="V168" s="158"/>
      <c r="W168" s="158"/>
      <c r="X168" s="158"/>
      <c r="Y168" s="160"/>
      <c r="Z168" s="160"/>
      <c r="AA168" s="254"/>
      <c r="AB168" s="149"/>
    </row>
    <row r="169" spans="1:28" ht="21">
      <c r="A169" s="149"/>
      <c r="B169" s="149"/>
      <c r="C169" s="149"/>
      <c r="D169" s="149"/>
      <c r="E169" s="149"/>
      <c r="F169" s="149"/>
      <c r="G169" s="150"/>
      <c r="H169" s="151"/>
      <c r="I169" s="152"/>
      <c r="J169" s="153"/>
      <c r="K169" s="154"/>
      <c r="L169" s="154"/>
      <c r="M169" s="154"/>
      <c r="N169" s="154"/>
      <c r="O169" s="154"/>
      <c r="P169" s="155"/>
      <c r="Q169" s="156"/>
      <c r="R169" s="157"/>
      <c r="S169" s="158"/>
      <c r="T169" s="158"/>
      <c r="U169" s="158"/>
      <c r="V169" s="158"/>
      <c r="W169" s="158"/>
      <c r="X169" s="158"/>
      <c r="Y169" s="160"/>
      <c r="Z169" s="160"/>
      <c r="AA169" s="254"/>
      <c r="AB169" s="149"/>
    </row>
    <row r="170" spans="1:28" ht="21">
      <c r="A170" s="149"/>
      <c r="B170" s="149"/>
      <c r="C170" s="149"/>
      <c r="D170" s="149"/>
      <c r="E170" s="149"/>
      <c r="F170" s="149"/>
      <c r="G170" s="150"/>
      <c r="H170" s="151"/>
      <c r="I170" s="152"/>
      <c r="J170" s="153"/>
      <c r="K170" s="154"/>
      <c r="L170" s="154"/>
      <c r="M170" s="154"/>
      <c r="N170" s="154"/>
      <c r="O170" s="154"/>
      <c r="P170" s="155"/>
      <c r="Q170" s="156"/>
      <c r="R170" s="157"/>
      <c r="S170" s="158"/>
      <c r="T170" s="158"/>
      <c r="U170" s="158"/>
      <c r="V170" s="158"/>
      <c r="W170" s="158"/>
      <c r="X170" s="158"/>
      <c r="Y170" s="160"/>
      <c r="Z170" s="160"/>
      <c r="AA170" s="254"/>
      <c r="AB170" s="149"/>
    </row>
    <row r="171" spans="1:28" ht="21">
      <c r="A171" s="149"/>
      <c r="B171" s="149"/>
      <c r="C171" s="149"/>
      <c r="D171" s="149"/>
      <c r="E171" s="149"/>
      <c r="F171" s="149"/>
      <c r="G171" s="150"/>
      <c r="H171" s="151"/>
      <c r="I171" s="152"/>
      <c r="J171" s="153"/>
      <c r="K171" s="154"/>
      <c r="L171" s="154"/>
      <c r="M171" s="154"/>
      <c r="N171" s="154"/>
      <c r="O171" s="154"/>
      <c r="P171" s="155"/>
      <c r="Q171" s="156"/>
      <c r="R171" s="157"/>
      <c r="S171" s="158"/>
      <c r="T171" s="158"/>
      <c r="U171" s="158"/>
      <c r="V171" s="158"/>
      <c r="W171" s="158"/>
      <c r="X171" s="158"/>
      <c r="Y171" s="160"/>
      <c r="Z171" s="160"/>
      <c r="AA171" s="254"/>
      <c r="AB171" s="149"/>
    </row>
    <row r="172" spans="1:28" ht="21">
      <c r="A172" s="149"/>
      <c r="B172" s="149"/>
      <c r="C172" s="149"/>
      <c r="D172" s="149"/>
      <c r="E172" s="149"/>
      <c r="F172" s="149"/>
      <c r="G172" s="150"/>
      <c r="H172" s="151"/>
      <c r="I172" s="152"/>
      <c r="J172" s="153"/>
      <c r="K172" s="154"/>
      <c r="L172" s="154"/>
      <c r="M172" s="154"/>
      <c r="N172" s="154"/>
      <c r="O172" s="154"/>
      <c r="P172" s="155"/>
      <c r="Q172" s="156"/>
      <c r="R172" s="157"/>
      <c r="S172" s="158"/>
      <c r="T172" s="158"/>
      <c r="U172" s="158"/>
      <c r="V172" s="158"/>
      <c r="W172" s="158"/>
      <c r="X172" s="158"/>
      <c r="Y172" s="159"/>
      <c r="Z172" s="160"/>
      <c r="AA172" s="161"/>
      <c r="AB172" s="162"/>
    </row>
    <row r="173" spans="1:28" ht="21">
      <c r="A173" s="149"/>
      <c r="B173" s="149"/>
      <c r="C173" s="149"/>
      <c r="D173" s="149"/>
      <c r="E173" s="149"/>
      <c r="F173" s="149"/>
      <c r="G173" s="150"/>
      <c r="H173" s="151"/>
      <c r="I173" s="152"/>
      <c r="J173" s="153"/>
      <c r="K173" s="154"/>
      <c r="L173" s="154"/>
      <c r="M173" s="154"/>
      <c r="N173" s="154"/>
      <c r="O173" s="154"/>
      <c r="P173" s="155"/>
      <c r="Q173" s="156"/>
      <c r="R173" s="157"/>
      <c r="S173" s="164"/>
      <c r="T173" s="164"/>
      <c r="U173" s="164"/>
      <c r="V173" s="164"/>
      <c r="W173" s="164"/>
      <c r="X173" s="164"/>
      <c r="Y173" s="159"/>
      <c r="Z173" s="159"/>
      <c r="AA173" s="161"/>
      <c r="AB173" s="162"/>
    </row>
    <row r="174" spans="1:28" ht="21">
      <c r="A174" s="149"/>
      <c r="B174" s="149"/>
      <c r="C174" s="149"/>
      <c r="D174" s="149"/>
      <c r="E174" s="149"/>
      <c r="F174" s="149"/>
      <c r="G174" s="150"/>
      <c r="H174" s="151"/>
      <c r="I174" s="152"/>
      <c r="J174" s="153"/>
      <c r="K174" s="154"/>
      <c r="L174" s="154"/>
      <c r="M174" s="154"/>
      <c r="N174" s="154"/>
      <c r="O174" s="154"/>
      <c r="P174" s="155"/>
      <c r="Q174" s="156"/>
      <c r="R174" s="157"/>
      <c r="S174" s="164"/>
      <c r="T174" s="164"/>
      <c r="U174" s="164"/>
      <c r="V174" s="164"/>
      <c r="W174" s="164"/>
      <c r="X174" s="164"/>
      <c r="Y174" s="159"/>
      <c r="Z174" s="159"/>
      <c r="AA174" s="161"/>
      <c r="AB174" s="162"/>
    </row>
    <row r="175" spans="1:28" ht="21">
      <c r="A175" s="149"/>
      <c r="B175" s="149"/>
      <c r="C175" s="149"/>
      <c r="D175" s="149"/>
      <c r="E175" s="149"/>
      <c r="F175" s="149"/>
      <c r="G175" s="150"/>
      <c r="H175" s="151"/>
      <c r="I175" s="152"/>
      <c r="J175" s="153"/>
      <c r="K175" s="154"/>
      <c r="L175" s="154"/>
      <c r="M175" s="154"/>
      <c r="N175" s="154"/>
      <c r="O175" s="154"/>
      <c r="P175" s="155"/>
      <c r="Q175" s="156"/>
      <c r="R175" s="157"/>
      <c r="S175" s="164"/>
      <c r="T175" s="164"/>
      <c r="U175" s="164"/>
      <c r="V175" s="164"/>
      <c r="W175" s="164"/>
      <c r="X175" s="164"/>
      <c r="Y175" s="159"/>
      <c r="Z175" s="159"/>
      <c r="AA175" s="161"/>
      <c r="AB175" s="162"/>
    </row>
    <row r="176" spans="1:28" ht="21">
      <c r="A176" s="149"/>
      <c r="B176" s="149"/>
      <c r="C176" s="149"/>
      <c r="D176" s="149"/>
      <c r="E176" s="149"/>
      <c r="F176" s="149"/>
      <c r="G176" s="150"/>
      <c r="H176" s="151"/>
      <c r="I176" s="152"/>
      <c r="J176" s="153"/>
      <c r="K176" s="154"/>
      <c r="L176" s="154"/>
      <c r="M176" s="154"/>
      <c r="N176" s="154"/>
      <c r="O176" s="154"/>
      <c r="P176" s="155"/>
      <c r="Q176" s="156"/>
      <c r="R176" s="157"/>
      <c r="S176" s="164"/>
      <c r="T176" s="164"/>
      <c r="U176" s="164"/>
      <c r="V176" s="164"/>
      <c r="W176" s="164"/>
      <c r="X176" s="164"/>
      <c r="Y176" s="159"/>
      <c r="Z176" s="159"/>
      <c r="AA176" s="161"/>
      <c r="AB176" s="162"/>
    </row>
    <row r="177" spans="1:28" ht="21">
      <c r="A177" s="149"/>
      <c r="B177" s="149"/>
      <c r="C177" s="149"/>
      <c r="D177" s="149"/>
      <c r="E177" s="149"/>
      <c r="F177" s="149"/>
      <c r="G177" s="150"/>
      <c r="H177" s="151"/>
      <c r="I177" s="152"/>
      <c r="J177" s="153"/>
      <c r="K177" s="154"/>
      <c r="L177" s="154"/>
      <c r="M177" s="154"/>
      <c r="N177" s="154"/>
      <c r="O177" s="154"/>
      <c r="P177" s="155"/>
      <c r="Q177" s="156"/>
      <c r="R177" s="157"/>
      <c r="S177" s="164"/>
      <c r="T177" s="164"/>
      <c r="U177" s="164"/>
      <c r="V177" s="164"/>
      <c r="W177" s="164"/>
      <c r="X177" s="164"/>
      <c r="Y177" s="159"/>
      <c r="Z177" s="159"/>
      <c r="AA177" s="161"/>
      <c r="AB177" s="162"/>
    </row>
  </sheetData>
  <sheetProtection/>
  <mergeCells count="8">
    <mergeCell ref="Y4:Z4"/>
    <mergeCell ref="A6:F6"/>
    <mergeCell ref="J6:O6"/>
    <mergeCell ref="S2:X2"/>
    <mergeCell ref="A4:I4"/>
    <mergeCell ref="J4:R4"/>
    <mergeCell ref="S4:U4"/>
    <mergeCell ref="V4:X4"/>
  </mergeCells>
  <printOptions horizontalCentered="1"/>
  <pageMargins left="0.15748031496062992" right="0.1968503937007874" top="0.7480314960629921" bottom="0.7480314960629921" header="0.31496062992125984" footer="0.31496062992125984"/>
  <pageSetup horizontalDpi="600" verticalDpi="600" orientation="landscape" paperSize="5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25"/>
  <sheetViews>
    <sheetView zoomScalePageLayoutView="0" workbookViewId="0" topLeftCell="A1">
      <selection activeCell="I21" sqref="I21"/>
    </sheetView>
  </sheetViews>
  <sheetFormatPr defaultColWidth="9.00390625" defaultRowHeight="15"/>
  <cols>
    <col min="1" max="16384" width="9.00390625" style="2" customWidth="1"/>
  </cols>
  <sheetData>
    <row r="1" ht="23.25">
      <c r="A1" s="2" t="s">
        <v>179</v>
      </c>
    </row>
    <row r="3" ht="23.25">
      <c r="A3" s="1" t="s">
        <v>180</v>
      </c>
    </row>
    <row r="4" ht="23.25">
      <c r="B4" s="2" t="s">
        <v>185</v>
      </c>
    </row>
    <row r="5" ht="23.25">
      <c r="A5" s="2" t="s">
        <v>186</v>
      </c>
    </row>
    <row r="6" ht="23.25">
      <c r="A6" s="2" t="s">
        <v>187</v>
      </c>
    </row>
    <row r="7" spans="1:2" ht="23.25">
      <c r="A7" s="2" t="s">
        <v>188</v>
      </c>
      <c r="B7" s="2" t="s">
        <v>189</v>
      </c>
    </row>
    <row r="8" ht="23.25">
      <c r="B8" s="2" t="s">
        <v>189</v>
      </c>
    </row>
    <row r="9" ht="23.25">
      <c r="B9" s="2" t="s">
        <v>189</v>
      </c>
    </row>
    <row r="10" ht="23.25">
      <c r="B10" s="2" t="s">
        <v>189</v>
      </c>
    </row>
    <row r="11" ht="23.25">
      <c r="B11" s="2" t="s">
        <v>189</v>
      </c>
    </row>
    <row r="12" ht="23.25">
      <c r="B12" s="2" t="s">
        <v>189</v>
      </c>
    </row>
    <row r="13" ht="23.25">
      <c r="B13" s="2" t="s">
        <v>189</v>
      </c>
    </row>
    <row r="14" ht="23.25">
      <c r="A14" s="2" t="s">
        <v>190</v>
      </c>
    </row>
    <row r="15" ht="23.25">
      <c r="A15" s="2" t="s">
        <v>187</v>
      </c>
    </row>
    <row r="16" spans="1:2" ht="23.25">
      <c r="A16" s="2" t="s">
        <v>188</v>
      </c>
      <c r="B16" s="2" t="s">
        <v>189</v>
      </c>
    </row>
    <row r="17" ht="23.25">
      <c r="B17" s="2" t="s">
        <v>189</v>
      </c>
    </row>
    <row r="18" ht="23.25">
      <c r="B18" s="2" t="s">
        <v>189</v>
      </c>
    </row>
    <row r="19" ht="23.25">
      <c r="B19" s="2" t="s">
        <v>189</v>
      </c>
    </row>
    <row r="20" ht="23.25">
      <c r="B20" s="2" t="s">
        <v>189</v>
      </c>
    </row>
    <row r="21" ht="23.25">
      <c r="B21" s="2" t="s">
        <v>189</v>
      </c>
    </row>
    <row r="22" ht="23.25">
      <c r="B22" s="2" t="s">
        <v>189</v>
      </c>
    </row>
    <row r="25" ht="23.25">
      <c r="B2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B102"/>
  <sheetViews>
    <sheetView zoomScale="75" zoomScaleNormal="75" zoomScalePageLayoutView="0" workbookViewId="0" topLeftCell="K1">
      <selection activeCell="O7" sqref="O7"/>
    </sheetView>
  </sheetViews>
  <sheetFormatPr defaultColWidth="9.140625" defaultRowHeight="15"/>
  <cols>
    <col min="1" max="1" width="43.28125" style="4" customWidth="1"/>
    <col min="2" max="2" width="14.140625" style="4" customWidth="1"/>
    <col min="3" max="3" width="11.421875" style="4" customWidth="1"/>
    <col min="4" max="4" width="12.28125" style="4" customWidth="1"/>
    <col min="5" max="5" width="14.00390625" style="4" bestFit="1" customWidth="1"/>
    <col min="6" max="6" width="15.140625" style="5" bestFit="1" customWidth="1"/>
    <col min="7" max="7" width="7.28125" style="4" bestFit="1" customWidth="1"/>
    <col min="8" max="8" width="10.7109375" style="4" customWidth="1"/>
    <col min="9" max="9" width="14.00390625" style="4" bestFit="1" customWidth="1"/>
    <col min="10" max="10" width="42.00390625" style="4" customWidth="1"/>
    <col min="11" max="11" width="14.7109375" style="4" bestFit="1" customWidth="1"/>
    <col min="12" max="12" width="11.421875" style="4" customWidth="1"/>
    <col min="13" max="14" width="14.00390625" style="4" bestFit="1" customWidth="1"/>
    <col min="15" max="15" width="15.140625" style="4" bestFit="1" customWidth="1"/>
    <col min="16" max="16" width="9.28125" style="4" bestFit="1" customWidth="1"/>
    <col min="17" max="17" width="13.00390625" style="4" customWidth="1"/>
    <col min="18" max="18" width="12.28125" style="4" bestFit="1" customWidth="1"/>
    <col min="19" max="19" width="10.00390625" style="5" bestFit="1" customWidth="1"/>
    <col min="20" max="21" width="10.7109375" style="5" bestFit="1" customWidth="1"/>
    <col min="22" max="22" width="15.7109375" style="5" hidden="1" customWidth="1"/>
    <col min="23" max="23" width="10.7109375" style="5" hidden="1" customWidth="1"/>
    <col min="24" max="24" width="12.28125" style="5" hidden="1" customWidth="1"/>
    <col min="25" max="25" width="8.28125" style="4" hidden="1" customWidth="1"/>
    <col min="26" max="26" width="9.421875" style="4" hidden="1" customWidth="1"/>
    <col min="27" max="27" width="0" style="4" hidden="1" customWidth="1"/>
    <col min="28" max="16384" width="8.8515625" style="4" customWidth="1"/>
  </cols>
  <sheetData>
    <row r="1" ht="21" customHeight="1">
      <c r="U1" s="300" t="s">
        <v>191</v>
      </c>
    </row>
    <row r="2" spans="1:28" ht="23.25">
      <c r="A2" s="6" t="s">
        <v>0</v>
      </c>
      <c r="B2" s="7"/>
      <c r="C2" s="7"/>
      <c r="D2" s="7"/>
      <c r="E2" s="7"/>
      <c r="F2" s="8"/>
      <c r="G2" s="9"/>
      <c r="H2" s="10"/>
      <c r="I2" s="11"/>
      <c r="J2" s="6" t="s">
        <v>0</v>
      </c>
      <c r="K2" s="7"/>
      <c r="L2" s="7"/>
      <c r="M2" s="7"/>
      <c r="N2" s="7"/>
      <c r="O2" s="7"/>
      <c r="P2" s="12"/>
      <c r="Q2" s="13"/>
      <c r="R2" s="7"/>
      <c r="S2" s="540" t="s">
        <v>1</v>
      </c>
      <c r="T2" s="540"/>
      <c r="U2" s="540"/>
      <c r="V2" s="540"/>
      <c r="W2" s="540"/>
      <c r="X2" s="540"/>
      <c r="Y2" s="14"/>
      <c r="Z2" s="14"/>
      <c r="AA2" s="15"/>
      <c r="AB2" s="16"/>
    </row>
    <row r="3" spans="1:28" ht="23.25">
      <c r="A3" s="17"/>
      <c r="B3" s="18"/>
      <c r="C3" s="18"/>
      <c r="D3" s="18"/>
      <c r="E3" s="18"/>
      <c r="F3" s="18">
        <v>1</v>
      </c>
      <c r="G3" s="19">
        <v>2</v>
      </c>
      <c r="H3" s="20">
        <v>3</v>
      </c>
      <c r="I3" s="21">
        <v>4</v>
      </c>
      <c r="J3" s="22"/>
      <c r="K3" s="23"/>
      <c r="L3" s="23"/>
      <c r="M3" s="23"/>
      <c r="N3" s="23"/>
      <c r="O3" s="23">
        <v>1</v>
      </c>
      <c r="P3" s="24">
        <v>2</v>
      </c>
      <c r="Q3" s="25">
        <v>3</v>
      </c>
      <c r="R3" s="26">
        <v>4</v>
      </c>
      <c r="S3" s="27">
        <v>1</v>
      </c>
      <c r="T3" s="27">
        <v>2</v>
      </c>
      <c r="U3" s="28">
        <v>4</v>
      </c>
      <c r="V3" s="29">
        <v>1</v>
      </c>
      <c r="W3" s="29">
        <v>2</v>
      </c>
      <c r="X3" s="29">
        <v>4</v>
      </c>
      <c r="Y3" s="30"/>
      <c r="Z3" s="30"/>
      <c r="AA3" s="30"/>
      <c r="AB3" s="31"/>
    </row>
    <row r="4" spans="1:28" ht="23.25" customHeight="1">
      <c r="A4" s="543" t="s">
        <v>2</v>
      </c>
      <c r="B4" s="544"/>
      <c r="C4" s="544"/>
      <c r="D4" s="544"/>
      <c r="E4" s="544"/>
      <c r="F4" s="544"/>
      <c r="G4" s="544"/>
      <c r="H4" s="544"/>
      <c r="I4" s="545"/>
      <c r="J4" s="543" t="s">
        <v>3</v>
      </c>
      <c r="K4" s="544"/>
      <c r="L4" s="544"/>
      <c r="M4" s="544"/>
      <c r="N4" s="544"/>
      <c r="O4" s="544"/>
      <c r="P4" s="544"/>
      <c r="Q4" s="544"/>
      <c r="R4" s="545"/>
      <c r="S4" s="546" t="s">
        <v>4</v>
      </c>
      <c r="T4" s="547"/>
      <c r="U4" s="548"/>
      <c r="V4" s="546" t="s">
        <v>5</v>
      </c>
      <c r="W4" s="547"/>
      <c r="X4" s="548"/>
      <c r="Y4" s="541" t="s">
        <v>6</v>
      </c>
      <c r="Z4" s="542"/>
      <c r="AA4" s="15"/>
      <c r="AB4" s="16"/>
    </row>
    <row r="5" spans="1:28" ht="63">
      <c r="A5" s="32" t="s">
        <v>7</v>
      </c>
      <c r="B5" s="33" t="s">
        <v>8</v>
      </c>
      <c r="C5" s="33" t="s">
        <v>9</v>
      </c>
      <c r="D5" s="33" t="s">
        <v>10</v>
      </c>
      <c r="E5" s="33" t="s">
        <v>11</v>
      </c>
      <c r="F5" s="33" t="s">
        <v>12</v>
      </c>
      <c r="G5" s="34" t="s">
        <v>13</v>
      </c>
      <c r="H5" s="35" t="s">
        <v>14</v>
      </c>
      <c r="I5" s="33" t="s">
        <v>15</v>
      </c>
      <c r="J5" s="32" t="s">
        <v>16</v>
      </c>
      <c r="K5" s="36" t="s">
        <v>8</v>
      </c>
      <c r="L5" s="36" t="s">
        <v>9</v>
      </c>
      <c r="M5" s="36" t="s">
        <v>10</v>
      </c>
      <c r="N5" s="36" t="s">
        <v>11</v>
      </c>
      <c r="O5" s="36" t="s">
        <v>12</v>
      </c>
      <c r="P5" s="37" t="s">
        <v>13</v>
      </c>
      <c r="Q5" s="35" t="s">
        <v>14</v>
      </c>
      <c r="R5" s="33" t="s">
        <v>15</v>
      </c>
      <c r="S5" s="38" t="s">
        <v>17</v>
      </c>
      <c r="T5" s="38" t="s">
        <v>18</v>
      </c>
      <c r="U5" s="39" t="s">
        <v>19</v>
      </c>
      <c r="V5" s="38" t="s">
        <v>20</v>
      </c>
      <c r="W5" s="38" t="s">
        <v>21</v>
      </c>
      <c r="X5" s="38" t="s">
        <v>22</v>
      </c>
      <c r="Y5" s="40">
        <v>2556</v>
      </c>
      <c r="Z5" s="40">
        <v>2557</v>
      </c>
      <c r="AA5" s="41"/>
      <c r="AB5" s="42"/>
    </row>
    <row r="6" spans="1:28" s="54" customFormat="1" ht="23.25" customHeight="1">
      <c r="A6" s="532" t="s">
        <v>23</v>
      </c>
      <c r="B6" s="532"/>
      <c r="C6" s="532"/>
      <c r="D6" s="532"/>
      <c r="E6" s="532"/>
      <c r="F6" s="532"/>
      <c r="G6" s="43"/>
      <c r="H6" s="44"/>
      <c r="I6" s="45"/>
      <c r="J6" s="532" t="s">
        <v>23</v>
      </c>
      <c r="K6" s="532"/>
      <c r="L6" s="532"/>
      <c r="M6" s="532"/>
      <c r="N6" s="532"/>
      <c r="O6" s="532"/>
      <c r="P6" s="46"/>
      <c r="Q6" s="44"/>
      <c r="R6" s="47"/>
      <c r="S6" s="48"/>
      <c r="T6" s="48"/>
      <c r="U6" s="48"/>
      <c r="V6" s="49"/>
      <c r="W6" s="50"/>
      <c r="X6" s="50"/>
      <c r="Y6" s="51"/>
      <c r="Z6" s="51"/>
      <c r="AA6" s="52"/>
      <c r="AB6" s="53"/>
    </row>
    <row r="7" spans="1:28" s="54" customFormat="1" ht="34.5" customHeight="1">
      <c r="A7" s="301" t="s">
        <v>62</v>
      </c>
      <c r="B7" s="302"/>
      <c r="C7" s="302"/>
      <c r="D7" s="302"/>
      <c r="E7" s="302"/>
      <c r="F7" s="302"/>
      <c r="G7" s="303"/>
      <c r="H7" s="263"/>
      <c r="I7" s="304"/>
      <c r="J7" s="305" t="s">
        <v>63</v>
      </c>
      <c r="K7" s="306"/>
      <c r="L7" s="306"/>
      <c r="M7" s="306"/>
      <c r="N7" s="306"/>
      <c r="O7" s="306"/>
      <c r="P7" s="307"/>
      <c r="Q7" s="263"/>
      <c r="R7" s="308"/>
      <c r="S7" s="309"/>
      <c r="T7" s="309"/>
      <c r="U7" s="309"/>
      <c r="V7" s="310"/>
      <c r="W7" s="309"/>
      <c r="X7" s="311"/>
      <c r="Y7" s="312"/>
      <c r="Z7" s="313"/>
      <c r="AA7" s="314"/>
      <c r="AB7" s="315"/>
    </row>
    <row r="8" spans="1:28" s="54" customFormat="1" ht="55.5" customHeight="1">
      <c r="A8" s="316"/>
      <c r="B8" s="302"/>
      <c r="C8" s="302"/>
      <c r="D8" s="302"/>
      <c r="E8" s="302"/>
      <c r="F8" s="317"/>
      <c r="G8" s="303"/>
      <c r="H8" s="263"/>
      <c r="I8" s="304"/>
      <c r="J8" s="318" t="s">
        <v>64</v>
      </c>
      <c r="K8" s="75">
        <v>17833540.23248623</v>
      </c>
      <c r="L8" s="75">
        <v>97512.38319569244</v>
      </c>
      <c r="M8" s="75">
        <v>1808242.2461008155</v>
      </c>
      <c r="N8" s="75">
        <v>3007041.3690730073</v>
      </c>
      <c r="O8" s="75">
        <v>22746336.23085574</v>
      </c>
      <c r="P8" s="268">
        <v>6</v>
      </c>
      <c r="Q8" s="269" t="s">
        <v>60</v>
      </c>
      <c r="R8" s="75">
        <f aca="true" t="shared" si="0" ref="R8:R13">O8/P8</f>
        <v>3791056.038475957</v>
      </c>
      <c r="S8" s="319">
        <v>100</v>
      </c>
      <c r="T8" s="319">
        <v>100</v>
      </c>
      <c r="U8" s="319">
        <v>100</v>
      </c>
      <c r="V8" s="320">
        <f aca="true" t="shared" si="1" ref="V8:W13">O8-F8</f>
        <v>22746336.23085574</v>
      </c>
      <c r="W8" s="319">
        <f t="shared" si="1"/>
        <v>6</v>
      </c>
      <c r="X8" s="321">
        <f aca="true" t="shared" si="2" ref="X8:X13">R8-I8</f>
        <v>3791056.038475957</v>
      </c>
      <c r="Y8" s="312"/>
      <c r="Z8" s="313"/>
      <c r="AA8" s="314"/>
      <c r="AB8" s="315"/>
    </row>
    <row r="9" spans="1:28" s="54" customFormat="1" ht="49.5" customHeight="1">
      <c r="A9" s="316"/>
      <c r="B9" s="302"/>
      <c r="C9" s="302"/>
      <c r="D9" s="302"/>
      <c r="E9" s="302"/>
      <c r="F9" s="317"/>
      <c r="G9" s="303"/>
      <c r="H9" s="263"/>
      <c r="I9" s="304"/>
      <c r="J9" s="322" t="s">
        <v>65</v>
      </c>
      <c r="K9" s="75">
        <v>12117572.8105229</v>
      </c>
      <c r="L9" s="75">
        <v>39010.60121916732</v>
      </c>
      <c r="M9" s="75">
        <v>1203545.9984902788</v>
      </c>
      <c r="N9" s="75">
        <v>2070679.4795678037</v>
      </c>
      <c r="O9" s="75">
        <v>15430808.88980015</v>
      </c>
      <c r="P9" s="268">
        <v>12</v>
      </c>
      <c r="Q9" s="269" t="s">
        <v>60</v>
      </c>
      <c r="R9" s="75">
        <f t="shared" si="0"/>
        <v>1285900.740816679</v>
      </c>
      <c r="S9" s="319">
        <v>100</v>
      </c>
      <c r="T9" s="319">
        <v>100</v>
      </c>
      <c r="U9" s="319">
        <v>100</v>
      </c>
      <c r="V9" s="320">
        <f t="shared" si="1"/>
        <v>15430808.88980015</v>
      </c>
      <c r="W9" s="319">
        <f t="shared" si="1"/>
        <v>12</v>
      </c>
      <c r="X9" s="321">
        <f t="shared" si="2"/>
        <v>1285900.740816679</v>
      </c>
      <c r="Y9" s="312"/>
      <c r="Z9" s="313"/>
      <c r="AA9" s="314"/>
      <c r="AB9" s="315"/>
    </row>
    <row r="10" spans="1:28" s="54" customFormat="1" ht="49.5" customHeight="1">
      <c r="A10" s="316"/>
      <c r="B10" s="302"/>
      <c r="C10" s="302"/>
      <c r="D10" s="302"/>
      <c r="E10" s="302"/>
      <c r="F10" s="317"/>
      <c r="G10" s="303"/>
      <c r="H10" s="263"/>
      <c r="I10" s="304"/>
      <c r="J10" s="318" t="s">
        <v>66</v>
      </c>
      <c r="K10" s="75">
        <v>9961088.710570477</v>
      </c>
      <c r="L10" s="75">
        <v>14542.628663644766</v>
      </c>
      <c r="M10" s="75">
        <v>887064.2423730424</v>
      </c>
      <c r="N10" s="75">
        <v>1564169.503383911</v>
      </c>
      <c r="O10" s="75">
        <v>12426865.084991073</v>
      </c>
      <c r="P10" s="268">
        <v>9</v>
      </c>
      <c r="Q10" s="269" t="s">
        <v>41</v>
      </c>
      <c r="R10" s="75">
        <f t="shared" si="0"/>
        <v>1380762.7872212303</v>
      </c>
      <c r="S10" s="319">
        <v>100</v>
      </c>
      <c r="T10" s="319">
        <v>100</v>
      </c>
      <c r="U10" s="319">
        <v>100</v>
      </c>
      <c r="V10" s="320">
        <f t="shared" si="1"/>
        <v>12426865.084991073</v>
      </c>
      <c r="W10" s="319">
        <f t="shared" si="1"/>
        <v>9</v>
      </c>
      <c r="X10" s="321">
        <f t="shared" si="2"/>
        <v>1380762.7872212303</v>
      </c>
      <c r="Y10" s="312"/>
      <c r="Z10" s="313"/>
      <c r="AA10" s="314"/>
      <c r="AB10" s="315"/>
    </row>
    <row r="11" spans="1:28" s="54" customFormat="1" ht="57.75" customHeight="1">
      <c r="A11" s="316"/>
      <c r="B11" s="302"/>
      <c r="C11" s="302"/>
      <c r="D11" s="302"/>
      <c r="E11" s="302"/>
      <c r="F11" s="317"/>
      <c r="G11" s="303"/>
      <c r="H11" s="263"/>
      <c r="I11" s="304"/>
      <c r="J11" s="318" t="s">
        <v>67</v>
      </c>
      <c r="K11" s="75">
        <v>16978200.0734996</v>
      </c>
      <c r="L11" s="75">
        <v>31836.98642108879</v>
      </c>
      <c r="M11" s="75">
        <v>1941977.127537128</v>
      </c>
      <c r="N11" s="75">
        <v>3424308.2451803433</v>
      </c>
      <c r="O11" s="75">
        <v>22376322.43263816</v>
      </c>
      <c r="P11" s="268">
        <v>70</v>
      </c>
      <c r="Q11" s="269" t="s">
        <v>46</v>
      </c>
      <c r="R11" s="75">
        <f t="shared" si="0"/>
        <v>319661.749037688</v>
      </c>
      <c r="S11" s="319">
        <v>100</v>
      </c>
      <c r="T11" s="319">
        <v>100</v>
      </c>
      <c r="U11" s="319">
        <v>100</v>
      </c>
      <c r="V11" s="320">
        <f t="shared" si="1"/>
        <v>22376322.43263816</v>
      </c>
      <c r="W11" s="319">
        <f t="shared" si="1"/>
        <v>70</v>
      </c>
      <c r="X11" s="321">
        <f t="shared" si="2"/>
        <v>319661.749037688</v>
      </c>
      <c r="Y11" s="312"/>
      <c r="Z11" s="313"/>
      <c r="AA11" s="314"/>
      <c r="AB11" s="315"/>
    </row>
    <row r="12" spans="1:28" s="54" customFormat="1" ht="57.75" customHeight="1">
      <c r="A12" s="316"/>
      <c r="B12" s="302"/>
      <c r="C12" s="302"/>
      <c r="D12" s="302"/>
      <c r="E12" s="302"/>
      <c r="F12" s="317"/>
      <c r="G12" s="303"/>
      <c r="H12" s="263"/>
      <c r="I12" s="304"/>
      <c r="J12" s="318" t="s">
        <v>68</v>
      </c>
      <c r="K12" s="75">
        <v>78280827.72534761</v>
      </c>
      <c r="L12" s="75">
        <v>282058.56866975286</v>
      </c>
      <c r="M12" s="75">
        <v>7863688.144243883</v>
      </c>
      <c r="N12" s="75">
        <v>9327832.686198032</v>
      </c>
      <c r="O12" s="75">
        <v>95754407.12445927</v>
      </c>
      <c r="P12" s="268">
        <v>765</v>
      </c>
      <c r="Q12" s="269" t="s">
        <v>27</v>
      </c>
      <c r="R12" s="75">
        <f t="shared" si="0"/>
        <v>125169.15963981603</v>
      </c>
      <c r="S12" s="319">
        <v>100</v>
      </c>
      <c r="T12" s="319">
        <v>100</v>
      </c>
      <c r="U12" s="319">
        <v>100</v>
      </c>
      <c r="V12" s="320">
        <f t="shared" si="1"/>
        <v>95754407.12445927</v>
      </c>
      <c r="W12" s="319">
        <f t="shared" si="1"/>
        <v>765</v>
      </c>
      <c r="X12" s="321">
        <f t="shared" si="2"/>
        <v>125169.15963981603</v>
      </c>
      <c r="Y12" s="312"/>
      <c r="Z12" s="313"/>
      <c r="AA12" s="314"/>
      <c r="AB12" s="315"/>
    </row>
    <row r="13" spans="1:28" s="54" customFormat="1" ht="42.75" customHeight="1">
      <c r="A13" s="224" t="s">
        <v>69</v>
      </c>
      <c r="B13" s="270">
        <v>37884981.842729256</v>
      </c>
      <c r="C13" s="270">
        <v>190676.3946517323</v>
      </c>
      <c r="D13" s="270">
        <v>4268222.261803557</v>
      </c>
      <c r="E13" s="270">
        <v>5444487.713008236</v>
      </c>
      <c r="F13" s="271">
        <v>47788368.21219279</v>
      </c>
      <c r="G13" s="272">
        <v>200</v>
      </c>
      <c r="H13" s="273" t="s">
        <v>27</v>
      </c>
      <c r="I13" s="73">
        <v>238941.84106096395</v>
      </c>
      <c r="J13" s="323" t="s">
        <v>70</v>
      </c>
      <c r="K13" s="75">
        <v>5548579.463219586</v>
      </c>
      <c r="L13" s="75">
        <v>5217.901394845765</v>
      </c>
      <c r="M13" s="75">
        <v>318279.0301981105</v>
      </c>
      <c r="N13" s="75">
        <v>561224.6879331776</v>
      </c>
      <c r="O13" s="75">
        <v>6433301.08274572</v>
      </c>
      <c r="P13" s="268">
        <v>230</v>
      </c>
      <c r="Q13" s="269" t="s">
        <v>71</v>
      </c>
      <c r="R13" s="75">
        <f t="shared" si="0"/>
        <v>27970.874272807476</v>
      </c>
      <c r="S13" s="79">
        <f>V13/F13*100</f>
        <v>-86.53793522687323</v>
      </c>
      <c r="T13" s="79">
        <f>W13/G13*100</f>
        <v>15</v>
      </c>
      <c r="U13" s="79">
        <f>X13/I13*100</f>
        <v>-88.2938567190202</v>
      </c>
      <c r="V13" s="80">
        <f t="shared" si="1"/>
        <v>-41355067.12944707</v>
      </c>
      <c r="W13" s="79">
        <f t="shared" si="1"/>
        <v>30</v>
      </c>
      <c r="X13" s="81">
        <f t="shared" si="2"/>
        <v>-210970.96678815648</v>
      </c>
      <c r="Y13" s="312" t="s">
        <v>72</v>
      </c>
      <c r="Z13" s="324" t="s">
        <v>73</v>
      </c>
      <c r="AA13" s="314"/>
      <c r="AB13" s="315"/>
    </row>
    <row r="14" spans="1:28" s="54" customFormat="1" ht="34.5" customHeight="1">
      <c r="A14" s="224" t="s">
        <v>74</v>
      </c>
      <c r="B14" s="270">
        <v>71412428.94944368</v>
      </c>
      <c r="C14" s="270">
        <v>335386.2681330162</v>
      </c>
      <c r="D14" s="270">
        <v>8165937.288697578</v>
      </c>
      <c r="E14" s="270">
        <v>11268370.130264774</v>
      </c>
      <c r="F14" s="271">
        <v>91182122.63653906</v>
      </c>
      <c r="G14" s="272">
        <v>509</v>
      </c>
      <c r="H14" s="273" t="s">
        <v>27</v>
      </c>
      <c r="I14" s="73">
        <v>179139.73013072507</v>
      </c>
      <c r="J14" s="224"/>
      <c r="K14" s="231"/>
      <c r="L14" s="231"/>
      <c r="M14" s="231"/>
      <c r="N14" s="231"/>
      <c r="O14" s="231"/>
      <c r="P14" s="325"/>
      <c r="Q14" s="273"/>
      <c r="R14" s="270"/>
      <c r="S14" s="79">
        <v>-100</v>
      </c>
      <c r="T14" s="79">
        <v>-100</v>
      </c>
      <c r="U14" s="79">
        <v>-100</v>
      </c>
      <c r="V14" s="80"/>
      <c r="W14" s="79"/>
      <c r="X14" s="81"/>
      <c r="Y14" s="312" t="s">
        <v>72</v>
      </c>
      <c r="Z14" s="324" t="s">
        <v>73</v>
      </c>
      <c r="AA14" s="314"/>
      <c r="AB14" s="315"/>
    </row>
    <row r="15" spans="1:28" s="54" customFormat="1" ht="59.25" customHeight="1">
      <c r="A15" s="326" t="s">
        <v>75</v>
      </c>
      <c r="B15" s="270">
        <v>17594307.888261676</v>
      </c>
      <c r="C15" s="270">
        <v>43979.13208422121</v>
      </c>
      <c r="D15" s="270">
        <v>1824963.6111851975</v>
      </c>
      <c r="E15" s="270">
        <v>2750232.9536895724</v>
      </c>
      <c r="F15" s="279">
        <v>22213483.585220665</v>
      </c>
      <c r="G15" s="280">
        <v>24</v>
      </c>
      <c r="H15" s="281" t="s">
        <v>41</v>
      </c>
      <c r="I15" s="90">
        <v>925561.816050861</v>
      </c>
      <c r="J15" s="327"/>
      <c r="K15" s="95"/>
      <c r="L15" s="95"/>
      <c r="M15" s="95"/>
      <c r="N15" s="95"/>
      <c r="O15" s="95"/>
      <c r="P15" s="328"/>
      <c r="Q15" s="281"/>
      <c r="R15" s="278"/>
      <c r="S15" s="79">
        <v>-100</v>
      </c>
      <c r="T15" s="79">
        <v>-100</v>
      </c>
      <c r="U15" s="79">
        <v>-100</v>
      </c>
      <c r="V15" s="97"/>
      <c r="W15" s="96"/>
      <c r="X15" s="98"/>
      <c r="Y15" s="312" t="s">
        <v>72</v>
      </c>
      <c r="Z15" s="324" t="s">
        <v>73</v>
      </c>
      <c r="AA15" s="314"/>
      <c r="AB15" s="315"/>
    </row>
    <row r="16" spans="1:28" s="54" customFormat="1" ht="34.5" customHeight="1">
      <c r="A16" s="329" t="s">
        <v>76</v>
      </c>
      <c r="B16" s="271">
        <v>8102504.671471089</v>
      </c>
      <c r="C16" s="271">
        <v>24079.072317605278</v>
      </c>
      <c r="D16" s="271">
        <v>999188.2215086377</v>
      </c>
      <c r="E16" s="271">
        <v>1505783.6533775486</v>
      </c>
      <c r="F16" s="270">
        <v>10631555.61867488</v>
      </c>
      <c r="G16" s="272">
        <v>16</v>
      </c>
      <c r="H16" s="273" t="s">
        <v>27</v>
      </c>
      <c r="I16" s="73">
        <v>664472.22616718</v>
      </c>
      <c r="J16" s="329"/>
      <c r="K16" s="231"/>
      <c r="L16" s="231"/>
      <c r="M16" s="231"/>
      <c r="N16" s="231"/>
      <c r="O16" s="330"/>
      <c r="P16" s="331"/>
      <c r="Q16" s="332"/>
      <c r="R16" s="333"/>
      <c r="S16" s="79">
        <v>-100</v>
      </c>
      <c r="T16" s="79">
        <v>-100</v>
      </c>
      <c r="U16" s="79">
        <v>-100</v>
      </c>
      <c r="V16" s="81"/>
      <c r="W16" s="79"/>
      <c r="X16" s="81"/>
      <c r="Y16" s="334"/>
      <c r="Z16" s="335"/>
      <c r="AA16" s="314"/>
      <c r="AB16" s="315"/>
    </row>
    <row r="17" spans="1:28" s="54" customFormat="1" ht="34.5" customHeight="1">
      <c r="A17" s="224" t="s">
        <v>77</v>
      </c>
      <c r="B17" s="270">
        <v>29792706.25052406</v>
      </c>
      <c r="C17" s="270">
        <v>75089.55885269745</v>
      </c>
      <c r="D17" s="270">
        <v>3115925.803712886</v>
      </c>
      <c r="E17" s="270">
        <v>4695722.0265107015</v>
      </c>
      <c r="F17" s="270">
        <v>37679443.639600344</v>
      </c>
      <c r="G17" s="272">
        <v>17</v>
      </c>
      <c r="H17" s="273" t="s">
        <v>60</v>
      </c>
      <c r="I17" s="73">
        <v>2216437.8611529614</v>
      </c>
      <c r="J17" s="329"/>
      <c r="K17" s="231"/>
      <c r="L17" s="231"/>
      <c r="M17" s="231"/>
      <c r="N17" s="231"/>
      <c r="O17" s="231"/>
      <c r="P17" s="336"/>
      <c r="Q17" s="273"/>
      <c r="R17" s="270"/>
      <c r="S17" s="79">
        <v>-100</v>
      </c>
      <c r="T17" s="79">
        <v>-100</v>
      </c>
      <c r="U17" s="79">
        <v>-100</v>
      </c>
      <c r="V17" s="80"/>
      <c r="W17" s="79"/>
      <c r="X17" s="81"/>
      <c r="Y17" s="312" t="s">
        <v>72</v>
      </c>
      <c r="Z17" s="324" t="s">
        <v>73</v>
      </c>
      <c r="AA17" s="314"/>
      <c r="AB17" s="315"/>
    </row>
    <row r="18" spans="1:28" s="54" customFormat="1" ht="34.5" customHeight="1">
      <c r="A18" s="224" t="s">
        <v>78</v>
      </c>
      <c r="B18" s="278">
        <v>13619027.85194873</v>
      </c>
      <c r="C18" s="278">
        <v>50220.465059852315</v>
      </c>
      <c r="D18" s="278">
        <v>1553070.7058063003</v>
      </c>
      <c r="E18" s="278">
        <v>2041292.8983201205</v>
      </c>
      <c r="F18" s="279">
        <v>17263611.921135005</v>
      </c>
      <c r="G18" s="272">
        <v>7</v>
      </c>
      <c r="H18" s="273" t="s">
        <v>60</v>
      </c>
      <c r="I18" s="73">
        <v>2466230.274447858</v>
      </c>
      <c r="J18" s="323" t="s">
        <v>79</v>
      </c>
      <c r="K18" s="75">
        <v>3334691.380312439</v>
      </c>
      <c r="L18" s="75">
        <v>8082.245370282024</v>
      </c>
      <c r="M18" s="75">
        <v>344079.5743905272</v>
      </c>
      <c r="N18" s="75">
        <v>453814.7643587421</v>
      </c>
      <c r="O18" s="75">
        <v>4140667.964431991</v>
      </c>
      <c r="P18" s="268">
        <v>6</v>
      </c>
      <c r="Q18" s="269" t="s">
        <v>60</v>
      </c>
      <c r="R18" s="75">
        <f>O18/P18</f>
        <v>690111.3274053318</v>
      </c>
      <c r="S18" s="79">
        <f>V18/F18*100</f>
        <v>-76.0150541882677</v>
      </c>
      <c r="T18" s="79">
        <f>W18/G18*100</f>
        <v>-14.285714285714285</v>
      </c>
      <c r="U18" s="79">
        <f>X18/I18*100</f>
        <v>-72.01756321964564</v>
      </c>
      <c r="V18" s="80">
        <f>O18-F18</f>
        <v>-13122943.956703015</v>
      </c>
      <c r="W18" s="79">
        <f>P18-G18</f>
        <v>-1</v>
      </c>
      <c r="X18" s="81">
        <f>R18-I18</f>
        <v>-1776118.9470425262</v>
      </c>
      <c r="Y18" s="312" t="s">
        <v>72</v>
      </c>
      <c r="Z18" s="324" t="s">
        <v>73</v>
      </c>
      <c r="AA18" s="314"/>
      <c r="AB18" s="315"/>
    </row>
    <row r="19" spans="1:28" s="54" customFormat="1" ht="34.5" customHeight="1">
      <c r="A19" s="316"/>
      <c r="B19" s="302"/>
      <c r="C19" s="302"/>
      <c r="D19" s="302"/>
      <c r="E19" s="302"/>
      <c r="F19" s="302"/>
      <c r="G19" s="337"/>
      <c r="H19" s="263"/>
      <c r="I19" s="304"/>
      <c r="J19" s="323" t="s">
        <v>80</v>
      </c>
      <c r="K19" s="75">
        <v>2343561.0792602347</v>
      </c>
      <c r="L19" s="75">
        <v>22979.463014937886</v>
      </c>
      <c r="M19" s="75">
        <v>212619.6606544659</v>
      </c>
      <c r="N19" s="75">
        <v>322796.1464314099</v>
      </c>
      <c r="O19" s="75">
        <v>2901956.349361048</v>
      </c>
      <c r="P19" s="268">
        <v>194</v>
      </c>
      <c r="Q19" s="269" t="s">
        <v>81</v>
      </c>
      <c r="R19" s="75">
        <f>O19/P19</f>
        <v>14958.537883304372</v>
      </c>
      <c r="S19" s="319">
        <v>100</v>
      </c>
      <c r="T19" s="319">
        <v>100</v>
      </c>
      <c r="U19" s="319">
        <v>100</v>
      </c>
      <c r="V19" s="320"/>
      <c r="W19" s="319"/>
      <c r="X19" s="321"/>
      <c r="Y19" s="312"/>
      <c r="Z19" s="313"/>
      <c r="AA19" s="314"/>
      <c r="AB19" s="315"/>
    </row>
    <row r="20" spans="1:28" s="54" customFormat="1" ht="34.5" customHeight="1" thickBot="1">
      <c r="A20" s="125" t="s">
        <v>177</v>
      </c>
      <c r="B20" s="126">
        <f>SUM(B8:B18)</f>
        <v>178405957.4543785</v>
      </c>
      <c r="C20" s="126">
        <f>SUM(C8:C18)</f>
        <v>719430.8910991248</v>
      </c>
      <c r="D20" s="126">
        <f>SUM(D8:D18)</f>
        <v>19927307.892714154</v>
      </c>
      <c r="E20" s="126">
        <f>SUM(E8:E18)</f>
        <v>27705889.37517095</v>
      </c>
      <c r="F20" s="126">
        <f>SUM(F8:F18)</f>
        <v>226758585.61336273</v>
      </c>
      <c r="G20" s="71"/>
      <c r="H20" s="118"/>
      <c r="I20" s="73"/>
      <c r="J20" s="125" t="s">
        <v>177</v>
      </c>
      <c r="K20" s="127">
        <f>SUM(K8:K19)</f>
        <v>146398061.47521907</v>
      </c>
      <c r="L20" s="127">
        <f>SUM(L8:L19)</f>
        <v>501240.77794941183</v>
      </c>
      <c r="M20" s="127">
        <f>SUM(M8:M19)</f>
        <v>14579496.023988253</v>
      </c>
      <c r="N20" s="127">
        <f>SUM(N8:N19)</f>
        <v>20731866.882126424</v>
      </c>
      <c r="O20" s="127">
        <f>SUM(O8:O19)</f>
        <v>182210665.1592832</v>
      </c>
      <c r="P20" s="268"/>
      <c r="Q20" s="269"/>
      <c r="R20" s="75"/>
      <c r="S20" s="319"/>
      <c r="T20" s="319"/>
      <c r="U20" s="319"/>
      <c r="V20" s="320"/>
      <c r="W20" s="319"/>
      <c r="X20" s="321"/>
      <c r="Y20" s="312"/>
      <c r="Z20" s="313"/>
      <c r="AA20" s="314"/>
      <c r="AB20" s="315"/>
    </row>
    <row r="21" spans="1:28" ht="34.5" customHeight="1" thickTop="1">
      <c r="A21" s="149"/>
      <c r="B21" s="149"/>
      <c r="C21" s="149"/>
      <c r="D21" s="149"/>
      <c r="E21" s="149"/>
      <c r="F21" s="250"/>
      <c r="G21" s="251"/>
      <c r="H21" s="151"/>
      <c r="I21" s="250"/>
      <c r="J21" s="153"/>
      <c r="K21" s="154"/>
      <c r="L21" s="154"/>
      <c r="M21" s="154"/>
      <c r="N21" s="154"/>
      <c r="O21" s="154"/>
      <c r="P21" s="155"/>
      <c r="Q21" s="156"/>
      <c r="R21" s="157"/>
      <c r="S21" s="253"/>
      <c r="T21" s="253"/>
      <c r="U21" s="253"/>
      <c r="V21" s="154"/>
      <c r="W21" s="253"/>
      <c r="X21" s="253"/>
      <c r="Y21" s="160"/>
      <c r="Z21" s="160"/>
      <c r="AA21" s="254"/>
      <c r="AB21" s="149"/>
    </row>
    <row r="22" spans="1:28" ht="34.5" customHeight="1">
      <c r="A22" s="163" t="s">
        <v>179</v>
      </c>
      <c r="B22" s="163"/>
      <c r="C22" s="163"/>
      <c r="D22" s="54"/>
      <c r="E22" s="54"/>
      <c r="F22" s="54"/>
      <c r="G22" s="251"/>
      <c r="H22" s="252"/>
      <c r="I22" s="250"/>
      <c r="J22" s="153"/>
      <c r="K22" s="154"/>
      <c r="L22" s="154"/>
      <c r="M22" s="154"/>
      <c r="N22" s="154"/>
      <c r="O22" s="154"/>
      <c r="P22" s="155"/>
      <c r="Q22" s="156"/>
      <c r="R22" s="157"/>
      <c r="S22" s="253"/>
      <c r="T22" s="253"/>
      <c r="U22" s="253"/>
      <c r="V22" s="154"/>
      <c r="W22" s="253"/>
      <c r="X22" s="253"/>
      <c r="Y22" s="160"/>
      <c r="Z22" s="160"/>
      <c r="AA22" s="254"/>
      <c r="AB22" s="149"/>
    </row>
    <row r="23" spans="1:28" ht="34.5" customHeight="1">
      <c r="A23" s="165" t="s">
        <v>180</v>
      </c>
      <c r="B23" s="166"/>
      <c r="C23" s="163"/>
      <c r="D23" s="54"/>
      <c r="E23" s="54"/>
      <c r="F23" s="54"/>
      <c r="G23" s="251"/>
      <c r="H23" s="252"/>
      <c r="I23" s="250"/>
      <c r="J23" s="153"/>
      <c r="K23" s="154"/>
      <c r="L23" s="154"/>
      <c r="M23" s="154"/>
      <c r="N23" s="154"/>
      <c r="O23" s="154"/>
      <c r="P23" s="155"/>
      <c r="Q23" s="156"/>
      <c r="R23" s="157"/>
      <c r="S23" s="253"/>
      <c r="T23" s="253"/>
      <c r="U23" s="253"/>
      <c r="V23" s="154"/>
      <c r="W23" s="253"/>
      <c r="X23" s="253"/>
      <c r="Y23" s="160"/>
      <c r="Z23" s="160"/>
      <c r="AA23" s="254"/>
      <c r="AB23" s="149"/>
    </row>
    <row r="24" spans="1:28" ht="34.5" customHeight="1">
      <c r="A24" s="166" t="s">
        <v>181</v>
      </c>
      <c r="B24" s="163"/>
      <c r="C24" s="163"/>
      <c r="D24" s="54"/>
      <c r="E24" s="54"/>
      <c r="F24" s="54"/>
      <c r="G24" s="251"/>
      <c r="H24" s="252"/>
      <c r="I24" s="250"/>
      <c r="J24" s="153"/>
      <c r="K24" s="154"/>
      <c r="L24" s="154"/>
      <c r="M24" s="154"/>
      <c r="N24" s="154"/>
      <c r="O24" s="154"/>
      <c r="P24" s="155"/>
      <c r="Q24" s="156"/>
      <c r="R24" s="157"/>
      <c r="S24" s="253"/>
      <c r="T24" s="253"/>
      <c r="U24" s="253"/>
      <c r="V24" s="154"/>
      <c r="W24" s="253"/>
      <c r="X24" s="253"/>
      <c r="Y24" s="160"/>
      <c r="Z24" s="160"/>
      <c r="AA24" s="254"/>
      <c r="AB24" s="149"/>
    </row>
    <row r="25" spans="1:28" ht="34.5" customHeight="1">
      <c r="A25" s="149"/>
      <c r="B25" s="149"/>
      <c r="C25" s="149"/>
      <c r="D25" s="149"/>
      <c r="E25" s="149"/>
      <c r="F25" s="250"/>
      <c r="G25" s="251"/>
      <c r="H25" s="252"/>
      <c r="I25" s="250"/>
      <c r="J25" s="153"/>
      <c r="K25" s="154"/>
      <c r="L25" s="154"/>
      <c r="M25" s="154"/>
      <c r="N25" s="154"/>
      <c r="O25" s="154"/>
      <c r="P25" s="155"/>
      <c r="Q25" s="156"/>
      <c r="R25" s="157"/>
      <c r="S25" s="253"/>
      <c r="T25" s="253"/>
      <c r="U25" s="253"/>
      <c r="V25" s="154"/>
      <c r="W25" s="253"/>
      <c r="X25" s="253"/>
      <c r="Y25" s="160"/>
      <c r="Z25" s="160"/>
      <c r="AA25" s="254"/>
      <c r="AB25" s="149"/>
    </row>
    <row r="26" spans="1:28" ht="34.5" customHeight="1">
      <c r="A26" s="149"/>
      <c r="B26" s="149"/>
      <c r="C26" s="149"/>
      <c r="D26" s="149"/>
      <c r="E26" s="149"/>
      <c r="F26" s="250"/>
      <c r="G26" s="251"/>
      <c r="H26" s="151"/>
      <c r="I26" s="250"/>
      <c r="J26" s="153"/>
      <c r="K26" s="154"/>
      <c r="L26" s="154"/>
      <c r="M26" s="154"/>
      <c r="N26" s="154"/>
      <c r="O26" s="154"/>
      <c r="P26" s="155"/>
      <c r="Q26" s="156"/>
      <c r="R26" s="157"/>
      <c r="S26" s="253"/>
      <c r="T26" s="253"/>
      <c r="U26" s="253"/>
      <c r="V26" s="154"/>
      <c r="W26" s="253"/>
      <c r="X26" s="253"/>
      <c r="Y26" s="160"/>
      <c r="Z26" s="160"/>
      <c r="AA26" s="254"/>
      <c r="AB26" s="149"/>
    </row>
    <row r="27" spans="1:28" ht="34.5" customHeight="1">
      <c r="A27" s="149"/>
      <c r="B27" s="149"/>
      <c r="C27" s="149"/>
      <c r="D27" s="149"/>
      <c r="E27" s="149"/>
      <c r="F27" s="250"/>
      <c r="G27" s="251"/>
      <c r="H27" s="252"/>
      <c r="I27" s="250"/>
      <c r="J27" s="153"/>
      <c r="K27" s="154"/>
      <c r="L27" s="154"/>
      <c r="M27" s="154"/>
      <c r="N27" s="154"/>
      <c r="O27" s="154"/>
      <c r="P27" s="155"/>
      <c r="Q27" s="156"/>
      <c r="R27" s="157"/>
      <c r="S27" s="253"/>
      <c r="T27" s="253"/>
      <c r="U27" s="253"/>
      <c r="V27" s="154"/>
      <c r="W27" s="253"/>
      <c r="X27" s="253"/>
      <c r="Y27" s="160"/>
      <c r="Z27" s="160"/>
      <c r="AA27" s="254"/>
      <c r="AB27" s="149"/>
    </row>
    <row r="28" spans="1:28" ht="34.5" customHeight="1">
      <c r="A28" s="149"/>
      <c r="B28" s="149"/>
      <c r="C28" s="149"/>
      <c r="D28" s="149"/>
      <c r="E28" s="149"/>
      <c r="F28" s="250"/>
      <c r="G28" s="251"/>
      <c r="H28" s="252"/>
      <c r="I28" s="250"/>
      <c r="J28" s="153"/>
      <c r="K28" s="154"/>
      <c r="L28" s="154"/>
      <c r="M28" s="154"/>
      <c r="N28" s="154"/>
      <c r="O28" s="154"/>
      <c r="P28" s="155"/>
      <c r="Q28" s="156"/>
      <c r="R28" s="157"/>
      <c r="S28" s="253"/>
      <c r="T28" s="253"/>
      <c r="U28" s="253"/>
      <c r="V28" s="154"/>
      <c r="W28" s="253"/>
      <c r="X28" s="253"/>
      <c r="Y28" s="160"/>
      <c r="Z28" s="160"/>
      <c r="AA28" s="254"/>
      <c r="AB28" s="149"/>
    </row>
    <row r="29" spans="1:28" ht="34.5" customHeight="1">
      <c r="A29" s="149"/>
      <c r="B29" s="149"/>
      <c r="C29" s="149"/>
      <c r="D29" s="149"/>
      <c r="E29" s="149"/>
      <c r="F29" s="250"/>
      <c r="G29" s="251"/>
      <c r="H29" s="252"/>
      <c r="I29" s="250"/>
      <c r="J29" s="153"/>
      <c r="K29" s="154"/>
      <c r="L29" s="154"/>
      <c r="M29" s="154"/>
      <c r="N29" s="154"/>
      <c r="O29" s="154"/>
      <c r="P29" s="155"/>
      <c r="Q29" s="156"/>
      <c r="R29" s="157"/>
      <c r="S29" s="158"/>
      <c r="T29" s="158"/>
      <c r="U29" s="158"/>
      <c r="V29" s="255"/>
      <c r="W29" s="158"/>
      <c r="X29" s="158"/>
      <c r="Y29" s="160"/>
      <c r="Z29" s="160"/>
      <c r="AA29" s="254"/>
      <c r="AB29" s="149"/>
    </row>
    <row r="30" spans="1:28" ht="34.5" customHeight="1">
      <c r="A30" s="149"/>
      <c r="B30" s="149"/>
      <c r="C30" s="149"/>
      <c r="D30" s="149"/>
      <c r="E30" s="149"/>
      <c r="F30" s="250"/>
      <c r="G30" s="251"/>
      <c r="H30" s="252"/>
      <c r="I30" s="250"/>
      <c r="J30" s="153"/>
      <c r="K30" s="154"/>
      <c r="L30" s="154"/>
      <c r="M30" s="154"/>
      <c r="N30" s="154"/>
      <c r="O30" s="154"/>
      <c r="P30" s="155"/>
      <c r="Q30" s="156"/>
      <c r="R30" s="157"/>
      <c r="S30" s="158"/>
      <c r="T30" s="158"/>
      <c r="U30" s="158"/>
      <c r="V30" s="255"/>
      <c r="W30" s="158"/>
      <c r="X30" s="158"/>
      <c r="Y30" s="160"/>
      <c r="Z30" s="160"/>
      <c r="AA30" s="254"/>
      <c r="AB30" s="149"/>
    </row>
    <row r="31" spans="1:28" ht="34.5" customHeight="1">
      <c r="A31" s="149"/>
      <c r="B31" s="149"/>
      <c r="C31" s="149"/>
      <c r="D31" s="149"/>
      <c r="E31" s="149"/>
      <c r="F31" s="250"/>
      <c r="G31" s="251"/>
      <c r="H31" s="151"/>
      <c r="I31" s="250"/>
      <c r="J31" s="153"/>
      <c r="K31" s="154"/>
      <c r="L31" s="154"/>
      <c r="M31" s="154"/>
      <c r="N31" s="154"/>
      <c r="O31" s="154"/>
      <c r="P31" s="155"/>
      <c r="Q31" s="156"/>
      <c r="R31" s="157"/>
      <c r="S31" s="158"/>
      <c r="T31" s="158"/>
      <c r="U31" s="158"/>
      <c r="V31" s="255"/>
      <c r="W31" s="158"/>
      <c r="X31" s="158"/>
      <c r="Y31" s="160"/>
      <c r="Z31" s="160"/>
      <c r="AA31" s="254"/>
      <c r="AB31" s="149"/>
    </row>
    <row r="32" spans="1:28" ht="34.5" customHeight="1">
      <c r="A32" s="149"/>
      <c r="B32" s="149"/>
      <c r="C32" s="149"/>
      <c r="D32" s="149"/>
      <c r="E32" s="149"/>
      <c r="F32" s="250"/>
      <c r="G32" s="251"/>
      <c r="H32" s="151"/>
      <c r="I32" s="250"/>
      <c r="J32" s="153"/>
      <c r="K32" s="154"/>
      <c r="L32" s="154"/>
      <c r="M32" s="154"/>
      <c r="N32" s="154"/>
      <c r="O32" s="154"/>
      <c r="P32" s="155"/>
      <c r="Q32" s="156"/>
      <c r="R32" s="157"/>
      <c r="S32" s="158"/>
      <c r="T32" s="158"/>
      <c r="U32" s="158"/>
      <c r="V32" s="255"/>
      <c r="W32" s="158"/>
      <c r="X32" s="158"/>
      <c r="Y32" s="160"/>
      <c r="Z32" s="160"/>
      <c r="AA32" s="254"/>
      <c r="AB32" s="149"/>
    </row>
    <row r="33" spans="1:28" ht="34.5" customHeight="1">
      <c r="A33" s="149"/>
      <c r="B33" s="149"/>
      <c r="C33" s="149"/>
      <c r="D33" s="149"/>
      <c r="E33" s="149"/>
      <c r="F33" s="250"/>
      <c r="G33" s="251"/>
      <c r="H33" s="151"/>
      <c r="I33" s="250"/>
      <c r="J33" s="153"/>
      <c r="K33" s="154"/>
      <c r="L33" s="154"/>
      <c r="M33" s="154"/>
      <c r="N33" s="154"/>
      <c r="O33" s="154"/>
      <c r="P33" s="155"/>
      <c r="Q33" s="156"/>
      <c r="R33" s="157"/>
      <c r="S33" s="158"/>
      <c r="T33" s="158"/>
      <c r="U33" s="158"/>
      <c r="V33" s="255"/>
      <c r="W33" s="158"/>
      <c r="X33" s="158"/>
      <c r="Y33" s="160"/>
      <c r="Z33" s="160"/>
      <c r="AA33" s="254"/>
      <c r="AB33" s="149"/>
    </row>
    <row r="34" spans="1:28" ht="34.5" customHeight="1">
      <c r="A34" s="149"/>
      <c r="B34" s="149"/>
      <c r="C34" s="149"/>
      <c r="D34" s="149"/>
      <c r="E34" s="149"/>
      <c r="F34" s="250"/>
      <c r="G34" s="251"/>
      <c r="H34" s="151"/>
      <c r="I34" s="250"/>
      <c r="J34" s="153"/>
      <c r="K34" s="154"/>
      <c r="L34" s="154"/>
      <c r="M34" s="154"/>
      <c r="N34" s="154"/>
      <c r="O34" s="154"/>
      <c r="P34" s="155"/>
      <c r="Q34" s="156"/>
      <c r="R34" s="157"/>
      <c r="S34" s="158"/>
      <c r="T34" s="158"/>
      <c r="U34" s="158"/>
      <c r="V34" s="255"/>
      <c r="W34" s="158"/>
      <c r="X34" s="158"/>
      <c r="Y34" s="160"/>
      <c r="Z34" s="160"/>
      <c r="AA34" s="254"/>
      <c r="AB34" s="149"/>
    </row>
    <row r="35" spans="1:28" ht="34.5" customHeight="1">
      <c r="A35" s="149"/>
      <c r="B35" s="149"/>
      <c r="C35" s="149"/>
      <c r="D35" s="149"/>
      <c r="E35" s="149"/>
      <c r="F35" s="250"/>
      <c r="G35" s="251"/>
      <c r="H35" s="151"/>
      <c r="I35" s="250"/>
      <c r="J35" s="153"/>
      <c r="K35" s="154"/>
      <c r="L35" s="154"/>
      <c r="M35" s="154"/>
      <c r="N35" s="154"/>
      <c r="O35" s="154"/>
      <c r="P35" s="155"/>
      <c r="Q35" s="156"/>
      <c r="R35" s="157"/>
      <c r="S35" s="158"/>
      <c r="T35" s="158"/>
      <c r="U35" s="158"/>
      <c r="V35" s="255"/>
      <c r="W35" s="158"/>
      <c r="X35" s="158"/>
      <c r="Y35" s="160"/>
      <c r="Z35" s="160"/>
      <c r="AA35" s="254"/>
      <c r="AB35" s="149"/>
    </row>
    <row r="36" spans="1:28" ht="34.5" customHeight="1">
      <c r="A36" s="149"/>
      <c r="B36" s="149"/>
      <c r="C36" s="149"/>
      <c r="D36" s="149"/>
      <c r="E36" s="149"/>
      <c r="F36" s="250"/>
      <c r="G36" s="251"/>
      <c r="H36" s="151"/>
      <c r="I36" s="250"/>
      <c r="J36" s="153"/>
      <c r="K36" s="154"/>
      <c r="L36" s="154"/>
      <c r="M36" s="154"/>
      <c r="N36" s="154"/>
      <c r="O36" s="154"/>
      <c r="P36" s="155"/>
      <c r="Q36" s="156"/>
      <c r="R36" s="157"/>
      <c r="S36" s="158"/>
      <c r="T36" s="158"/>
      <c r="U36" s="158"/>
      <c r="V36" s="255"/>
      <c r="W36" s="158"/>
      <c r="X36" s="158"/>
      <c r="Y36" s="160"/>
      <c r="Z36" s="160"/>
      <c r="AA36" s="254"/>
      <c r="AB36" s="149"/>
    </row>
    <row r="37" spans="1:28" ht="34.5" customHeight="1">
      <c r="A37" s="149"/>
      <c r="B37" s="149"/>
      <c r="C37" s="149"/>
      <c r="D37" s="149"/>
      <c r="E37" s="149"/>
      <c r="F37" s="250"/>
      <c r="G37" s="251"/>
      <c r="H37" s="151"/>
      <c r="I37" s="250"/>
      <c r="J37" s="153"/>
      <c r="K37" s="154"/>
      <c r="L37" s="154"/>
      <c r="M37" s="154"/>
      <c r="N37" s="154"/>
      <c r="O37" s="154"/>
      <c r="P37" s="155"/>
      <c r="Q37" s="156"/>
      <c r="R37" s="157"/>
      <c r="S37" s="158"/>
      <c r="T37" s="158"/>
      <c r="U37" s="158"/>
      <c r="V37" s="255"/>
      <c r="W37" s="158"/>
      <c r="X37" s="158"/>
      <c r="Y37" s="160"/>
      <c r="Z37" s="160"/>
      <c r="AA37" s="254"/>
      <c r="AB37" s="149"/>
    </row>
    <row r="38" spans="1:28" ht="34.5" customHeight="1">
      <c r="A38" s="149"/>
      <c r="B38" s="149"/>
      <c r="C38" s="149"/>
      <c r="D38" s="149"/>
      <c r="E38" s="149"/>
      <c r="F38" s="250"/>
      <c r="G38" s="251"/>
      <c r="H38" s="151"/>
      <c r="I38" s="250"/>
      <c r="J38" s="153"/>
      <c r="K38" s="154"/>
      <c r="L38" s="154"/>
      <c r="M38" s="154"/>
      <c r="N38" s="154"/>
      <c r="O38" s="154"/>
      <c r="P38" s="155"/>
      <c r="Q38" s="156"/>
      <c r="R38" s="157"/>
      <c r="S38" s="158"/>
      <c r="T38" s="158"/>
      <c r="U38" s="158"/>
      <c r="V38" s="255"/>
      <c r="W38" s="158"/>
      <c r="X38" s="158"/>
      <c r="Y38" s="160"/>
      <c r="Z38" s="160"/>
      <c r="AA38" s="254"/>
      <c r="AB38" s="149"/>
    </row>
    <row r="39" spans="1:28" ht="34.5" customHeight="1">
      <c r="A39" s="149"/>
      <c r="B39" s="149"/>
      <c r="C39" s="149"/>
      <c r="D39" s="149"/>
      <c r="E39" s="149"/>
      <c r="F39" s="250"/>
      <c r="G39" s="251"/>
      <c r="H39" s="151"/>
      <c r="I39" s="250"/>
      <c r="J39" s="153"/>
      <c r="K39" s="154"/>
      <c r="L39" s="154"/>
      <c r="M39" s="154"/>
      <c r="N39" s="154"/>
      <c r="O39" s="154"/>
      <c r="P39" s="155"/>
      <c r="Q39" s="156"/>
      <c r="R39" s="157"/>
      <c r="S39" s="158"/>
      <c r="T39" s="158"/>
      <c r="U39" s="158"/>
      <c r="V39" s="255"/>
      <c r="W39" s="158"/>
      <c r="X39" s="158"/>
      <c r="Y39" s="160"/>
      <c r="Z39" s="160"/>
      <c r="AA39" s="254"/>
      <c r="AB39" s="149"/>
    </row>
    <row r="40" spans="1:28" ht="34.5" customHeight="1">
      <c r="A40" s="149"/>
      <c r="B40" s="149"/>
      <c r="C40" s="149"/>
      <c r="D40" s="149"/>
      <c r="E40" s="149"/>
      <c r="F40" s="250"/>
      <c r="G40" s="251"/>
      <c r="H40" s="151"/>
      <c r="I40" s="250"/>
      <c r="J40" s="153"/>
      <c r="K40" s="154"/>
      <c r="L40" s="154"/>
      <c r="M40" s="154"/>
      <c r="N40" s="154"/>
      <c r="O40" s="154"/>
      <c r="P40" s="155"/>
      <c r="Q40" s="156"/>
      <c r="R40" s="157"/>
      <c r="S40" s="158"/>
      <c r="T40" s="158"/>
      <c r="U40" s="158"/>
      <c r="V40" s="255"/>
      <c r="W40" s="158"/>
      <c r="X40" s="158"/>
      <c r="Y40" s="160"/>
      <c r="Z40" s="160"/>
      <c r="AA40" s="254"/>
      <c r="AB40" s="149"/>
    </row>
    <row r="41" spans="1:28" ht="34.5" customHeight="1">
      <c r="A41" s="149"/>
      <c r="B41" s="149"/>
      <c r="C41" s="149"/>
      <c r="D41" s="149"/>
      <c r="E41" s="149"/>
      <c r="F41" s="250"/>
      <c r="G41" s="251"/>
      <c r="H41" s="151"/>
      <c r="I41" s="250"/>
      <c r="J41" s="153"/>
      <c r="K41" s="154"/>
      <c r="L41" s="154"/>
      <c r="M41" s="154"/>
      <c r="N41" s="154"/>
      <c r="O41" s="154"/>
      <c r="P41" s="155"/>
      <c r="Q41" s="156"/>
      <c r="R41" s="157"/>
      <c r="S41" s="158"/>
      <c r="T41" s="158"/>
      <c r="U41" s="158"/>
      <c r="V41" s="255"/>
      <c r="W41" s="158"/>
      <c r="X41" s="158"/>
      <c r="Y41" s="160"/>
      <c r="Z41" s="160"/>
      <c r="AA41" s="254"/>
      <c r="AB41" s="149"/>
    </row>
    <row r="42" spans="1:28" ht="34.5" customHeight="1">
      <c r="A42" s="149"/>
      <c r="B42" s="149"/>
      <c r="C42" s="149"/>
      <c r="D42" s="149"/>
      <c r="E42" s="149"/>
      <c r="F42" s="250"/>
      <c r="G42" s="251"/>
      <c r="H42" s="151"/>
      <c r="I42" s="250"/>
      <c r="J42" s="153"/>
      <c r="K42" s="154"/>
      <c r="L42" s="154"/>
      <c r="M42" s="154"/>
      <c r="N42" s="154"/>
      <c r="O42" s="154"/>
      <c r="P42" s="155"/>
      <c r="Q42" s="156"/>
      <c r="R42" s="157"/>
      <c r="S42" s="158"/>
      <c r="T42" s="158"/>
      <c r="U42" s="158"/>
      <c r="V42" s="255"/>
      <c r="W42" s="158"/>
      <c r="X42" s="158"/>
      <c r="Y42" s="160"/>
      <c r="Z42" s="160"/>
      <c r="AA42" s="254"/>
      <c r="AB42" s="149"/>
    </row>
    <row r="43" spans="1:28" ht="34.5" customHeight="1">
      <c r="A43" s="149"/>
      <c r="B43" s="149"/>
      <c r="C43" s="149"/>
      <c r="D43" s="149"/>
      <c r="E43" s="149"/>
      <c r="F43" s="250"/>
      <c r="G43" s="251"/>
      <c r="H43" s="151"/>
      <c r="I43" s="250"/>
      <c r="J43" s="153"/>
      <c r="K43" s="154"/>
      <c r="L43" s="154"/>
      <c r="M43" s="154"/>
      <c r="N43" s="154"/>
      <c r="O43" s="154"/>
      <c r="P43" s="155"/>
      <c r="Q43" s="156"/>
      <c r="R43" s="157"/>
      <c r="S43" s="158"/>
      <c r="T43" s="158"/>
      <c r="U43" s="158"/>
      <c r="V43" s="255"/>
      <c r="W43" s="158"/>
      <c r="X43" s="158"/>
      <c r="Y43" s="160"/>
      <c r="Z43" s="160"/>
      <c r="AA43" s="254"/>
      <c r="AB43" s="149"/>
    </row>
    <row r="44" spans="1:28" ht="34.5" customHeight="1">
      <c r="A44" s="149"/>
      <c r="B44" s="149"/>
      <c r="C44" s="149"/>
      <c r="D44" s="149"/>
      <c r="E44" s="149"/>
      <c r="F44" s="250"/>
      <c r="G44" s="251"/>
      <c r="H44" s="151"/>
      <c r="I44" s="250"/>
      <c r="J44" s="153"/>
      <c r="K44" s="154"/>
      <c r="L44" s="154"/>
      <c r="M44" s="154"/>
      <c r="N44" s="154"/>
      <c r="O44" s="154"/>
      <c r="P44" s="155"/>
      <c r="Q44" s="156"/>
      <c r="R44" s="157"/>
      <c r="S44" s="158"/>
      <c r="T44" s="158"/>
      <c r="U44" s="158"/>
      <c r="V44" s="255"/>
      <c r="W44" s="158"/>
      <c r="X44" s="158"/>
      <c r="Y44" s="160"/>
      <c r="Z44" s="160"/>
      <c r="AA44" s="254"/>
      <c r="AB44" s="149"/>
    </row>
    <row r="45" spans="1:28" ht="34.5" customHeight="1">
      <c r="A45" s="149"/>
      <c r="B45" s="149"/>
      <c r="C45" s="149"/>
      <c r="D45" s="149"/>
      <c r="E45" s="149"/>
      <c r="F45" s="250"/>
      <c r="G45" s="251"/>
      <c r="H45" s="151"/>
      <c r="I45" s="250"/>
      <c r="J45" s="153"/>
      <c r="K45" s="154"/>
      <c r="L45" s="154"/>
      <c r="M45" s="154"/>
      <c r="N45" s="154"/>
      <c r="O45" s="154"/>
      <c r="P45" s="155"/>
      <c r="Q45" s="156"/>
      <c r="R45" s="157"/>
      <c r="S45" s="158"/>
      <c r="T45" s="158"/>
      <c r="U45" s="158"/>
      <c r="V45" s="255"/>
      <c r="W45" s="158"/>
      <c r="X45" s="158"/>
      <c r="Y45" s="160"/>
      <c r="Z45" s="160"/>
      <c r="AA45" s="254"/>
      <c r="AB45" s="149"/>
    </row>
    <row r="46" spans="1:28" ht="34.5" customHeight="1">
      <c r="A46" s="149"/>
      <c r="B46" s="149"/>
      <c r="C46" s="149"/>
      <c r="D46" s="149"/>
      <c r="E46" s="149"/>
      <c r="F46" s="149"/>
      <c r="G46" s="150"/>
      <c r="H46" s="151"/>
      <c r="I46" s="152"/>
      <c r="J46" s="153"/>
      <c r="K46" s="154"/>
      <c r="L46" s="154"/>
      <c r="M46" s="154"/>
      <c r="N46" s="154"/>
      <c r="O46" s="154"/>
      <c r="P46" s="155"/>
      <c r="Q46" s="156"/>
      <c r="R46" s="157"/>
      <c r="S46" s="158"/>
      <c r="T46" s="158"/>
      <c r="U46" s="158"/>
      <c r="V46" s="255"/>
      <c r="W46" s="158"/>
      <c r="X46" s="158"/>
      <c r="Y46" s="160"/>
      <c r="Z46" s="160"/>
      <c r="AA46" s="254"/>
      <c r="AB46" s="149"/>
    </row>
    <row r="47" spans="1:28" ht="34.5" customHeight="1">
      <c r="A47" s="149"/>
      <c r="B47" s="149"/>
      <c r="C47" s="149"/>
      <c r="D47" s="149"/>
      <c r="E47" s="149"/>
      <c r="F47" s="149"/>
      <c r="G47" s="150"/>
      <c r="H47" s="151"/>
      <c r="I47" s="152"/>
      <c r="J47" s="153"/>
      <c r="K47" s="154"/>
      <c r="L47" s="154"/>
      <c r="M47" s="154"/>
      <c r="N47" s="154"/>
      <c r="O47" s="154"/>
      <c r="P47" s="155"/>
      <c r="Q47" s="156"/>
      <c r="R47" s="157"/>
      <c r="S47" s="158"/>
      <c r="T47" s="158"/>
      <c r="U47" s="158"/>
      <c r="V47" s="255"/>
      <c r="W47" s="158"/>
      <c r="X47" s="158"/>
      <c r="Y47" s="160"/>
      <c r="Z47" s="160"/>
      <c r="AA47" s="254"/>
      <c r="AB47" s="149"/>
    </row>
    <row r="48" spans="1:28" ht="34.5" customHeight="1">
      <c r="A48" s="149"/>
      <c r="B48" s="149"/>
      <c r="C48" s="149"/>
      <c r="D48" s="149"/>
      <c r="E48" s="149"/>
      <c r="F48" s="149"/>
      <c r="G48" s="150"/>
      <c r="H48" s="151"/>
      <c r="I48" s="152"/>
      <c r="J48" s="153"/>
      <c r="K48" s="154"/>
      <c r="L48" s="154"/>
      <c r="M48" s="154"/>
      <c r="N48" s="154"/>
      <c r="O48" s="154"/>
      <c r="P48" s="155"/>
      <c r="Q48" s="156"/>
      <c r="R48" s="157"/>
      <c r="S48" s="158"/>
      <c r="T48" s="158"/>
      <c r="U48" s="158"/>
      <c r="V48" s="255"/>
      <c r="W48" s="158"/>
      <c r="X48" s="158"/>
      <c r="Y48" s="160"/>
      <c r="Z48" s="160"/>
      <c r="AA48" s="254"/>
      <c r="AB48" s="149"/>
    </row>
    <row r="49" spans="1:28" ht="34.5" customHeight="1">
      <c r="A49" s="149"/>
      <c r="B49" s="149"/>
      <c r="C49" s="149"/>
      <c r="D49" s="149"/>
      <c r="E49" s="149"/>
      <c r="F49" s="149"/>
      <c r="G49" s="150"/>
      <c r="H49" s="151"/>
      <c r="I49" s="152"/>
      <c r="J49" s="153"/>
      <c r="K49" s="154"/>
      <c r="L49" s="154"/>
      <c r="M49" s="154"/>
      <c r="N49" s="154"/>
      <c r="O49" s="154"/>
      <c r="P49" s="155"/>
      <c r="Q49" s="156"/>
      <c r="R49" s="157"/>
      <c r="S49" s="158"/>
      <c r="T49" s="158"/>
      <c r="U49" s="158"/>
      <c r="V49" s="255"/>
      <c r="W49" s="158"/>
      <c r="X49" s="158"/>
      <c r="Y49" s="160"/>
      <c r="Z49" s="160"/>
      <c r="AA49" s="254"/>
      <c r="AB49" s="149"/>
    </row>
    <row r="50" spans="1:28" ht="34.5" customHeight="1">
      <c r="A50" s="149"/>
      <c r="B50" s="149"/>
      <c r="C50" s="149"/>
      <c r="D50" s="149"/>
      <c r="E50" s="149"/>
      <c r="F50" s="149"/>
      <c r="G50" s="150"/>
      <c r="H50" s="151"/>
      <c r="I50" s="152"/>
      <c r="J50" s="153"/>
      <c r="K50" s="154"/>
      <c r="L50" s="154"/>
      <c r="M50" s="154"/>
      <c r="N50" s="154"/>
      <c r="O50" s="154"/>
      <c r="P50" s="155"/>
      <c r="Q50" s="156"/>
      <c r="R50" s="157"/>
      <c r="S50" s="158"/>
      <c r="T50" s="158"/>
      <c r="U50" s="158"/>
      <c r="V50" s="255"/>
      <c r="W50" s="158"/>
      <c r="X50" s="158"/>
      <c r="Y50" s="160"/>
      <c r="Z50" s="160"/>
      <c r="AA50" s="254"/>
      <c r="AB50" s="149"/>
    </row>
    <row r="51" spans="1:28" ht="34.5" customHeight="1">
      <c r="A51" s="149"/>
      <c r="B51" s="149"/>
      <c r="C51" s="149"/>
      <c r="D51" s="149"/>
      <c r="E51" s="149"/>
      <c r="F51" s="149"/>
      <c r="G51" s="150"/>
      <c r="H51" s="151"/>
      <c r="I51" s="152"/>
      <c r="J51" s="153"/>
      <c r="K51" s="154"/>
      <c r="L51" s="154"/>
      <c r="M51" s="154"/>
      <c r="N51" s="154"/>
      <c r="O51" s="154"/>
      <c r="P51" s="155"/>
      <c r="Q51" s="156"/>
      <c r="R51" s="157"/>
      <c r="S51" s="158"/>
      <c r="T51" s="158"/>
      <c r="U51" s="158"/>
      <c r="V51" s="255"/>
      <c r="W51" s="158"/>
      <c r="X51" s="158"/>
      <c r="Y51" s="160"/>
      <c r="Z51" s="160"/>
      <c r="AA51" s="254"/>
      <c r="AB51" s="149"/>
    </row>
    <row r="52" spans="1:28" ht="34.5" customHeight="1">
      <c r="A52" s="149"/>
      <c r="B52" s="149"/>
      <c r="C52" s="149"/>
      <c r="D52" s="149"/>
      <c r="E52" s="149"/>
      <c r="F52" s="149"/>
      <c r="G52" s="150"/>
      <c r="H52" s="151"/>
      <c r="I52" s="152"/>
      <c r="J52" s="153"/>
      <c r="K52" s="154"/>
      <c r="L52" s="154"/>
      <c r="M52" s="154"/>
      <c r="N52" s="154"/>
      <c r="O52" s="154"/>
      <c r="P52" s="155"/>
      <c r="Q52" s="156"/>
      <c r="R52" s="157"/>
      <c r="S52" s="158"/>
      <c r="T52" s="158"/>
      <c r="U52" s="158"/>
      <c r="V52" s="255"/>
      <c r="W52" s="158"/>
      <c r="X52" s="158"/>
      <c r="Y52" s="160"/>
      <c r="Z52" s="160"/>
      <c r="AA52" s="254"/>
      <c r="AB52" s="149"/>
    </row>
    <row r="53" spans="1:28" ht="34.5" customHeight="1">
      <c r="A53" s="149"/>
      <c r="B53" s="149"/>
      <c r="C53" s="149"/>
      <c r="D53" s="149"/>
      <c r="E53" s="149"/>
      <c r="F53" s="149"/>
      <c r="G53" s="150"/>
      <c r="H53" s="151"/>
      <c r="I53" s="152"/>
      <c r="J53" s="153"/>
      <c r="K53" s="154"/>
      <c r="L53" s="154"/>
      <c r="M53" s="154"/>
      <c r="N53" s="154"/>
      <c r="O53" s="154"/>
      <c r="P53" s="155"/>
      <c r="Q53" s="156"/>
      <c r="R53" s="157"/>
      <c r="S53" s="158"/>
      <c r="T53" s="158"/>
      <c r="U53" s="158"/>
      <c r="V53" s="255"/>
      <c r="W53" s="158"/>
      <c r="X53" s="158"/>
      <c r="Y53" s="160"/>
      <c r="Z53" s="160"/>
      <c r="AA53" s="254"/>
      <c r="AB53" s="149"/>
    </row>
    <row r="54" spans="1:28" ht="34.5" customHeight="1">
      <c r="A54" s="149"/>
      <c r="B54" s="149"/>
      <c r="C54" s="149"/>
      <c r="D54" s="149"/>
      <c r="E54" s="149"/>
      <c r="F54" s="149"/>
      <c r="G54" s="150"/>
      <c r="H54" s="151"/>
      <c r="I54" s="152"/>
      <c r="J54" s="153"/>
      <c r="K54" s="154"/>
      <c r="L54" s="154"/>
      <c r="M54" s="154"/>
      <c r="N54" s="154"/>
      <c r="O54" s="154"/>
      <c r="P54" s="155"/>
      <c r="Q54" s="156"/>
      <c r="R54" s="157"/>
      <c r="S54" s="158"/>
      <c r="T54" s="158"/>
      <c r="U54" s="158"/>
      <c r="V54" s="255"/>
      <c r="W54" s="158"/>
      <c r="X54" s="158"/>
      <c r="Y54" s="160"/>
      <c r="Z54" s="160"/>
      <c r="AA54" s="254"/>
      <c r="AB54" s="149"/>
    </row>
    <row r="55" spans="1:28" ht="34.5" customHeight="1">
      <c r="A55" s="149"/>
      <c r="B55" s="149"/>
      <c r="C55" s="149"/>
      <c r="D55" s="149"/>
      <c r="E55" s="149"/>
      <c r="F55" s="149"/>
      <c r="G55" s="150"/>
      <c r="H55" s="151"/>
      <c r="I55" s="152"/>
      <c r="J55" s="153"/>
      <c r="K55" s="154"/>
      <c r="L55" s="154"/>
      <c r="M55" s="154"/>
      <c r="N55" s="154"/>
      <c r="O55" s="154"/>
      <c r="P55" s="155"/>
      <c r="Q55" s="156"/>
      <c r="R55" s="157"/>
      <c r="S55" s="158"/>
      <c r="T55" s="158"/>
      <c r="U55" s="158"/>
      <c r="V55" s="255"/>
      <c r="W55" s="158"/>
      <c r="X55" s="158"/>
      <c r="Y55" s="160"/>
      <c r="Z55" s="160"/>
      <c r="AA55" s="254"/>
      <c r="AB55" s="149"/>
    </row>
    <row r="56" spans="1:28" ht="34.5" customHeight="1">
      <c r="A56" s="149"/>
      <c r="B56" s="149"/>
      <c r="C56" s="149"/>
      <c r="D56" s="149"/>
      <c r="E56" s="149"/>
      <c r="F56" s="149"/>
      <c r="G56" s="150"/>
      <c r="H56" s="151"/>
      <c r="I56" s="152"/>
      <c r="J56" s="153"/>
      <c r="K56" s="154"/>
      <c r="L56" s="154"/>
      <c r="M56" s="154"/>
      <c r="N56" s="154"/>
      <c r="O56" s="154"/>
      <c r="P56" s="155"/>
      <c r="Q56" s="156"/>
      <c r="R56" s="157"/>
      <c r="S56" s="158"/>
      <c r="T56" s="158"/>
      <c r="U56" s="158"/>
      <c r="V56" s="255"/>
      <c r="W56" s="158"/>
      <c r="X56" s="158"/>
      <c r="Y56" s="160"/>
      <c r="Z56" s="160"/>
      <c r="AA56" s="254"/>
      <c r="AB56" s="149"/>
    </row>
    <row r="57" spans="1:28" ht="34.5" customHeight="1">
      <c r="A57" s="149"/>
      <c r="B57" s="149"/>
      <c r="C57" s="149"/>
      <c r="D57" s="149"/>
      <c r="E57" s="149"/>
      <c r="F57" s="149"/>
      <c r="G57" s="150"/>
      <c r="H57" s="151"/>
      <c r="I57" s="152"/>
      <c r="J57" s="153"/>
      <c r="K57" s="154"/>
      <c r="L57" s="154"/>
      <c r="M57" s="154"/>
      <c r="N57" s="154"/>
      <c r="O57" s="154"/>
      <c r="P57" s="155"/>
      <c r="Q57" s="156"/>
      <c r="R57" s="157"/>
      <c r="S57" s="158"/>
      <c r="T57" s="158"/>
      <c r="U57" s="158"/>
      <c r="V57" s="255"/>
      <c r="W57" s="158"/>
      <c r="X57" s="158"/>
      <c r="Y57" s="160"/>
      <c r="Z57" s="160"/>
      <c r="AA57" s="254"/>
      <c r="AB57" s="149"/>
    </row>
    <row r="58" spans="1:28" ht="34.5" customHeight="1">
      <c r="A58" s="149"/>
      <c r="B58" s="149"/>
      <c r="C58" s="149"/>
      <c r="D58" s="149"/>
      <c r="E58" s="149"/>
      <c r="F58" s="149"/>
      <c r="G58" s="150"/>
      <c r="H58" s="151"/>
      <c r="I58" s="152"/>
      <c r="J58" s="153"/>
      <c r="K58" s="154"/>
      <c r="L58" s="154"/>
      <c r="M58" s="154"/>
      <c r="N58" s="154"/>
      <c r="O58" s="154"/>
      <c r="P58" s="155"/>
      <c r="Q58" s="156"/>
      <c r="R58" s="157"/>
      <c r="S58" s="158"/>
      <c r="T58" s="158"/>
      <c r="U58" s="158"/>
      <c r="V58" s="255"/>
      <c r="W58" s="158"/>
      <c r="X58" s="158"/>
      <c r="Y58" s="160"/>
      <c r="Z58" s="160"/>
      <c r="AA58" s="254"/>
      <c r="AB58" s="149"/>
    </row>
    <row r="59" spans="1:28" ht="34.5" customHeight="1">
      <c r="A59" s="149"/>
      <c r="B59" s="149"/>
      <c r="C59" s="149"/>
      <c r="D59" s="149"/>
      <c r="E59" s="149"/>
      <c r="F59" s="149"/>
      <c r="G59" s="150"/>
      <c r="H59" s="151"/>
      <c r="I59" s="152"/>
      <c r="J59" s="153"/>
      <c r="K59" s="154"/>
      <c r="L59" s="154"/>
      <c r="M59" s="154"/>
      <c r="N59" s="154"/>
      <c r="O59" s="154"/>
      <c r="P59" s="155"/>
      <c r="Q59" s="156"/>
      <c r="R59" s="157"/>
      <c r="S59" s="158"/>
      <c r="T59" s="158"/>
      <c r="U59" s="158"/>
      <c r="V59" s="255"/>
      <c r="W59" s="158"/>
      <c r="X59" s="158"/>
      <c r="Y59" s="160"/>
      <c r="Z59" s="160"/>
      <c r="AA59" s="254"/>
      <c r="AB59" s="149"/>
    </row>
    <row r="60" spans="1:28" ht="34.5" customHeight="1">
      <c r="A60" s="149"/>
      <c r="B60" s="149"/>
      <c r="C60" s="149"/>
      <c r="D60" s="149"/>
      <c r="E60" s="149"/>
      <c r="F60" s="149"/>
      <c r="G60" s="150"/>
      <c r="H60" s="151"/>
      <c r="I60" s="152"/>
      <c r="J60" s="153"/>
      <c r="K60" s="154"/>
      <c r="L60" s="154"/>
      <c r="M60" s="154"/>
      <c r="N60" s="154"/>
      <c r="O60" s="154"/>
      <c r="P60" s="155"/>
      <c r="Q60" s="156"/>
      <c r="R60" s="157"/>
      <c r="S60" s="158"/>
      <c r="T60" s="158"/>
      <c r="U60" s="158"/>
      <c r="V60" s="255"/>
      <c r="W60" s="158"/>
      <c r="X60" s="158"/>
      <c r="Y60" s="160"/>
      <c r="Z60" s="160"/>
      <c r="AA60" s="254"/>
      <c r="AB60" s="149"/>
    </row>
    <row r="61" spans="1:28" ht="34.5" customHeight="1">
      <c r="A61" s="149"/>
      <c r="B61" s="149"/>
      <c r="C61" s="149"/>
      <c r="D61" s="149"/>
      <c r="E61" s="149"/>
      <c r="F61" s="149"/>
      <c r="G61" s="150"/>
      <c r="H61" s="151"/>
      <c r="I61" s="152"/>
      <c r="J61" s="153"/>
      <c r="K61" s="154"/>
      <c r="L61" s="154"/>
      <c r="M61" s="154"/>
      <c r="N61" s="154"/>
      <c r="O61" s="154"/>
      <c r="P61" s="155"/>
      <c r="Q61" s="156"/>
      <c r="R61" s="157"/>
      <c r="S61" s="158"/>
      <c r="T61" s="158"/>
      <c r="U61" s="158"/>
      <c r="V61" s="255"/>
      <c r="W61" s="158"/>
      <c r="X61" s="158"/>
      <c r="Y61" s="160"/>
      <c r="Z61" s="160"/>
      <c r="AA61" s="254"/>
      <c r="AB61" s="149"/>
    </row>
    <row r="62" spans="1:28" ht="34.5" customHeight="1">
      <c r="A62" s="149"/>
      <c r="B62" s="149"/>
      <c r="C62" s="149"/>
      <c r="D62" s="149"/>
      <c r="E62" s="149"/>
      <c r="F62" s="149"/>
      <c r="G62" s="150"/>
      <c r="H62" s="151"/>
      <c r="I62" s="152"/>
      <c r="J62" s="153"/>
      <c r="K62" s="154"/>
      <c r="L62" s="154"/>
      <c r="M62" s="154"/>
      <c r="N62" s="154"/>
      <c r="O62" s="154"/>
      <c r="P62" s="155"/>
      <c r="Q62" s="156"/>
      <c r="R62" s="157"/>
      <c r="S62" s="158"/>
      <c r="T62" s="158"/>
      <c r="U62" s="158"/>
      <c r="V62" s="255"/>
      <c r="W62" s="158"/>
      <c r="X62" s="158"/>
      <c r="Y62" s="160"/>
      <c r="Z62" s="160"/>
      <c r="AA62" s="254"/>
      <c r="AB62" s="149"/>
    </row>
    <row r="63" spans="1:28" ht="34.5" customHeight="1">
      <c r="A63" s="149"/>
      <c r="B63" s="149"/>
      <c r="C63" s="149"/>
      <c r="D63" s="149"/>
      <c r="E63" s="149"/>
      <c r="F63" s="149"/>
      <c r="G63" s="150"/>
      <c r="H63" s="151"/>
      <c r="I63" s="152"/>
      <c r="J63" s="153"/>
      <c r="K63" s="154"/>
      <c r="L63" s="154"/>
      <c r="M63" s="154"/>
      <c r="N63" s="154"/>
      <c r="O63" s="154"/>
      <c r="P63" s="155"/>
      <c r="Q63" s="156"/>
      <c r="R63" s="157"/>
      <c r="S63" s="158"/>
      <c r="T63" s="158"/>
      <c r="U63" s="158"/>
      <c r="V63" s="255"/>
      <c r="W63" s="158"/>
      <c r="X63" s="158"/>
      <c r="Y63" s="160"/>
      <c r="Z63" s="160"/>
      <c r="AA63" s="254"/>
      <c r="AB63" s="149"/>
    </row>
    <row r="64" spans="1:28" ht="34.5" customHeight="1">
      <c r="A64" s="149"/>
      <c r="B64" s="149"/>
      <c r="C64" s="149"/>
      <c r="D64" s="149"/>
      <c r="E64" s="149"/>
      <c r="F64" s="149"/>
      <c r="G64" s="150"/>
      <c r="H64" s="151"/>
      <c r="I64" s="152"/>
      <c r="J64" s="153"/>
      <c r="K64" s="154"/>
      <c r="L64" s="154"/>
      <c r="M64" s="154"/>
      <c r="N64" s="154"/>
      <c r="O64" s="154"/>
      <c r="P64" s="155"/>
      <c r="Q64" s="156"/>
      <c r="R64" s="157"/>
      <c r="S64" s="158"/>
      <c r="T64" s="158"/>
      <c r="U64" s="158"/>
      <c r="V64" s="255"/>
      <c r="W64" s="158"/>
      <c r="X64" s="158"/>
      <c r="Y64" s="160"/>
      <c r="Z64" s="160"/>
      <c r="AA64" s="254"/>
      <c r="AB64" s="149"/>
    </row>
    <row r="65" spans="1:28" ht="34.5" customHeight="1">
      <c r="A65" s="149"/>
      <c r="B65" s="149"/>
      <c r="C65" s="149"/>
      <c r="D65" s="149"/>
      <c r="E65" s="149"/>
      <c r="F65" s="149"/>
      <c r="G65" s="150"/>
      <c r="H65" s="151"/>
      <c r="I65" s="152"/>
      <c r="J65" s="153"/>
      <c r="K65" s="154"/>
      <c r="L65" s="154"/>
      <c r="M65" s="154"/>
      <c r="N65" s="154"/>
      <c r="O65" s="154"/>
      <c r="P65" s="155"/>
      <c r="Q65" s="156"/>
      <c r="R65" s="157"/>
      <c r="S65" s="158"/>
      <c r="T65" s="158"/>
      <c r="U65" s="158"/>
      <c r="V65" s="255"/>
      <c r="W65" s="158"/>
      <c r="X65" s="158"/>
      <c r="Y65" s="160"/>
      <c r="Z65" s="160"/>
      <c r="AA65" s="254"/>
      <c r="AB65" s="149"/>
    </row>
    <row r="66" spans="1:28" ht="34.5" customHeight="1">
      <c r="A66" s="149"/>
      <c r="B66" s="149"/>
      <c r="C66" s="149"/>
      <c r="D66" s="149"/>
      <c r="E66" s="149"/>
      <c r="F66" s="149"/>
      <c r="G66" s="150"/>
      <c r="H66" s="151"/>
      <c r="I66" s="152"/>
      <c r="J66" s="153"/>
      <c r="K66" s="154"/>
      <c r="L66" s="154"/>
      <c r="M66" s="154"/>
      <c r="N66" s="154"/>
      <c r="O66" s="154"/>
      <c r="P66" s="155"/>
      <c r="Q66" s="156"/>
      <c r="R66" s="157"/>
      <c r="S66" s="158"/>
      <c r="T66" s="158"/>
      <c r="U66" s="158"/>
      <c r="V66" s="255"/>
      <c r="W66" s="158"/>
      <c r="X66" s="158"/>
      <c r="Y66" s="160"/>
      <c r="Z66" s="160"/>
      <c r="AA66" s="254"/>
      <c r="AB66" s="149"/>
    </row>
    <row r="67" spans="1:28" ht="34.5" customHeight="1">
      <c r="A67" s="149"/>
      <c r="B67" s="149"/>
      <c r="C67" s="149"/>
      <c r="D67" s="149"/>
      <c r="E67" s="149"/>
      <c r="F67" s="149"/>
      <c r="G67" s="150"/>
      <c r="H67" s="151"/>
      <c r="I67" s="152"/>
      <c r="J67" s="153"/>
      <c r="K67" s="154"/>
      <c r="L67" s="154"/>
      <c r="M67" s="154"/>
      <c r="N67" s="154"/>
      <c r="O67" s="154"/>
      <c r="P67" s="155"/>
      <c r="Q67" s="156"/>
      <c r="R67" s="157"/>
      <c r="S67" s="158"/>
      <c r="T67" s="158"/>
      <c r="U67" s="158"/>
      <c r="V67" s="255"/>
      <c r="W67" s="158"/>
      <c r="X67" s="158"/>
      <c r="Y67" s="160"/>
      <c r="Z67" s="160"/>
      <c r="AA67" s="254"/>
      <c r="AB67" s="149"/>
    </row>
    <row r="68" spans="1:28" ht="34.5" customHeight="1">
      <c r="A68" s="149"/>
      <c r="B68" s="149"/>
      <c r="C68" s="149"/>
      <c r="D68" s="149"/>
      <c r="E68" s="149"/>
      <c r="F68" s="149"/>
      <c r="G68" s="150"/>
      <c r="H68" s="151"/>
      <c r="I68" s="152"/>
      <c r="J68" s="153"/>
      <c r="K68" s="154"/>
      <c r="L68" s="154"/>
      <c r="M68" s="154"/>
      <c r="N68" s="154"/>
      <c r="O68" s="154"/>
      <c r="P68" s="155"/>
      <c r="Q68" s="156"/>
      <c r="R68" s="157"/>
      <c r="S68" s="158"/>
      <c r="T68" s="158"/>
      <c r="U68" s="158"/>
      <c r="V68" s="255"/>
      <c r="W68" s="158"/>
      <c r="X68" s="158"/>
      <c r="Y68" s="160"/>
      <c r="Z68" s="160"/>
      <c r="AA68" s="254"/>
      <c r="AB68" s="149"/>
    </row>
    <row r="69" spans="1:28" ht="34.5" customHeight="1">
      <c r="A69" s="149"/>
      <c r="B69" s="149"/>
      <c r="C69" s="149"/>
      <c r="D69" s="149"/>
      <c r="E69" s="149"/>
      <c r="F69" s="149"/>
      <c r="G69" s="150"/>
      <c r="H69" s="151"/>
      <c r="I69" s="152"/>
      <c r="J69" s="153"/>
      <c r="K69" s="154"/>
      <c r="L69" s="154"/>
      <c r="M69" s="154"/>
      <c r="N69" s="154"/>
      <c r="O69" s="154"/>
      <c r="P69" s="155"/>
      <c r="Q69" s="156"/>
      <c r="R69" s="157"/>
      <c r="S69" s="158"/>
      <c r="T69" s="158"/>
      <c r="U69" s="158"/>
      <c r="V69" s="255"/>
      <c r="W69" s="158"/>
      <c r="X69" s="158"/>
      <c r="Y69" s="160"/>
      <c r="Z69" s="160"/>
      <c r="AA69" s="254"/>
      <c r="AB69" s="149"/>
    </row>
    <row r="70" spans="1:28" ht="34.5" customHeight="1">
      <c r="A70" s="149"/>
      <c r="B70" s="149"/>
      <c r="C70" s="149"/>
      <c r="D70" s="149"/>
      <c r="E70" s="149"/>
      <c r="F70" s="149"/>
      <c r="G70" s="150"/>
      <c r="H70" s="151"/>
      <c r="I70" s="152"/>
      <c r="J70" s="153"/>
      <c r="K70" s="154"/>
      <c r="L70" s="154"/>
      <c r="M70" s="154"/>
      <c r="N70" s="154"/>
      <c r="O70" s="154"/>
      <c r="P70" s="155"/>
      <c r="Q70" s="156"/>
      <c r="R70" s="157"/>
      <c r="S70" s="158"/>
      <c r="T70" s="158"/>
      <c r="U70" s="158"/>
      <c r="V70" s="255"/>
      <c r="W70" s="158"/>
      <c r="X70" s="158"/>
      <c r="Y70" s="160"/>
      <c r="Z70" s="160"/>
      <c r="AA70" s="254"/>
      <c r="AB70" s="149"/>
    </row>
    <row r="71" spans="1:28" ht="34.5" customHeight="1">
      <c r="A71" s="149"/>
      <c r="B71" s="149"/>
      <c r="C71" s="149"/>
      <c r="D71" s="149"/>
      <c r="E71" s="149"/>
      <c r="F71" s="149"/>
      <c r="G71" s="150"/>
      <c r="H71" s="151"/>
      <c r="I71" s="152"/>
      <c r="J71" s="153"/>
      <c r="K71" s="154"/>
      <c r="L71" s="154"/>
      <c r="M71" s="154"/>
      <c r="N71" s="154"/>
      <c r="O71" s="154"/>
      <c r="P71" s="155"/>
      <c r="Q71" s="156"/>
      <c r="R71" s="157"/>
      <c r="S71" s="158"/>
      <c r="T71" s="158"/>
      <c r="U71" s="158"/>
      <c r="V71" s="255"/>
      <c r="W71" s="158"/>
      <c r="X71" s="158"/>
      <c r="Y71" s="160"/>
      <c r="Z71" s="160"/>
      <c r="AA71" s="254"/>
      <c r="AB71" s="149"/>
    </row>
    <row r="72" spans="1:28" ht="34.5" customHeight="1">
      <c r="A72" s="149"/>
      <c r="B72" s="149"/>
      <c r="C72" s="149"/>
      <c r="D72" s="149"/>
      <c r="E72" s="149"/>
      <c r="F72" s="149"/>
      <c r="G72" s="150"/>
      <c r="H72" s="151"/>
      <c r="I72" s="152"/>
      <c r="J72" s="153"/>
      <c r="K72" s="154"/>
      <c r="L72" s="154"/>
      <c r="M72" s="154"/>
      <c r="N72" s="154"/>
      <c r="O72" s="154"/>
      <c r="P72" s="155"/>
      <c r="Q72" s="156"/>
      <c r="R72" s="157"/>
      <c r="S72" s="158"/>
      <c r="T72" s="158"/>
      <c r="U72" s="158"/>
      <c r="V72" s="255"/>
      <c r="W72" s="158"/>
      <c r="X72" s="158"/>
      <c r="Y72" s="160"/>
      <c r="Z72" s="160"/>
      <c r="AA72" s="254"/>
      <c r="AB72" s="149"/>
    </row>
    <row r="73" spans="1:28" ht="34.5" customHeight="1">
      <c r="A73" s="149"/>
      <c r="B73" s="149"/>
      <c r="C73" s="149"/>
      <c r="D73" s="149"/>
      <c r="E73" s="149"/>
      <c r="F73" s="149"/>
      <c r="G73" s="150"/>
      <c r="H73" s="151"/>
      <c r="I73" s="152"/>
      <c r="J73" s="153"/>
      <c r="K73" s="154"/>
      <c r="L73" s="154"/>
      <c r="M73" s="154"/>
      <c r="N73" s="154"/>
      <c r="O73" s="154"/>
      <c r="P73" s="155"/>
      <c r="Q73" s="156"/>
      <c r="R73" s="157"/>
      <c r="S73" s="158"/>
      <c r="T73" s="158"/>
      <c r="U73" s="158"/>
      <c r="V73" s="255"/>
      <c r="W73" s="158"/>
      <c r="X73" s="158"/>
      <c r="Y73" s="160"/>
      <c r="Z73" s="160"/>
      <c r="AA73" s="254"/>
      <c r="AB73" s="149"/>
    </row>
    <row r="74" spans="1:28" ht="34.5" customHeight="1">
      <c r="A74" s="149"/>
      <c r="B74" s="149"/>
      <c r="C74" s="149"/>
      <c r="D74" s="149"/>
      <c r="E74" s="149"/>
      <c r="F74" s="149"/>
      <c r="G74" s="150"/>
      <c r="H74" s="151"/>
      <c r="I74" s="152"/>
      <c r="J74" s="153"/>
      <c r="K74" s="154"/>
      <c r="L74" s="154"/>
      <c r="M74" s="154"/>
      <c r="N74" s="154"/>
      <c r="O74" s="154"/>
      <c r="P74" s="155"/>
      <c r="Q74" s="156"/>
      <c r="R74" s="157"/>
      <c r="S74" s="158"/>
      <c r="T74" s="158"/>
      <c r="U74" s="158"/>
      <c r="V74" s="255"/>
      <c r="W74" s="158"/>
      <c r="X74" s="158"/>
      <c r="Y74" s="160"/>
      <c r="Z74" s="160"/>
      <c r="AA74" s="254"/>
      <c r="AB74" s="149"/>
    </row>
    <row r="75" spans="1:28" ht="34.5" customHeight="1">
      <c r="A75" s="149"/>
      <c r="B75" s="149"/>
      <c r="C75" s="149"/>
      <c r="D75" s="149"/>
      <c r="E75" s="149"/>
      <c r="F75" s="149"/>
      <c r="G75" s="150"/>
      <c r="H75" s="151"/>
      <c r="I75" s="152"/>
      <c r="J75" s="153"/>
      <c r="K75" s="154"/>
      <c r="L75" s="154"/>
      <c r="M75" s="154"/>
      <c r="N75" s="154"/>
      <c r="O75" s="154"/>
      <c r="P75" s="155"/>
      <c r="Q75" s="156"/>
      <c r="R75" s="157"/>
      <c r="S75" s="158"/>
      <c r="T75" s="158"/>
      <c r="U75" s="158"/>
      <c r="V75" s="255"/>
      <c r="W75" s="158"/>
      <c r="X75" s="158"/>
      <c r="Y75" s="160"/>
      <c r="Z75" s="160"/>
      <c r="AA75" s="254"/>
      <c r="AB75" s="149"/>
    </row>
    <row r="76" spans="1:28" ht="34.5" customHeight="1">
      <c r="A76" s="149"/>
      <c r="B76" s="149"/>
      <c r="C76" s="149"/>
      <c r="D76" s="149"/>
      <c r="E76" s="149"/>
      <c r="F76" s="149"/>
      <c r="G76" s="150"/>
      <c r="H76" s="151"/>
      <c r="I76" s="152"/>
      <c r="J76" s="153"/>
      <c r="K76" s="154"/>
      <c r="L76" s="154"/>
      <c r="M76" s="154"/>
      <c r="N76" s="154"/>
      <c r="O76" s="154"/>
      <c r="P76" s="155"/>
      <c r="Q76" s="156"/>
      <c r="R76" s="157"/>
      <c r="S76" s="158"/>
      <c r="T76" s="158"/>
      <c r="U76" s="158"/>
      <c r="V76" s="255"/>
      <c r="W76" s="158"/>
      <c r="X76" s="158"/>
      <c r="Y76" s="160"/>
      <c r="Z76" s="160"/>
      <c r="AA76" s="254"/>
      <c r="AB76" s="149"/>
    </row>
    <row r="77" spans="1:28" ht="34.5" customHeight="1">
      <c r="A77" s="149"/>
      <c r="B77" s="149"/>
      <c r="C77" s="149"/>
      <c r="D77" s="149"/>
      <c r="E77" s="149"/>
      <c r="F77" s="149"/>
      <c r="G77" s="150"/>
      <c r="H77" s="151"/>
      <c r="I77" s="152"/>
      <c r="J77" s="153"/>
      <c r="K77" s="154"/>
      <c r="L77" s="154"/>
      <c r="M77" s="154"/>
      <c r="N77" s="154"/>
      <c r="O77" s="154"/>
      <c r="P77" s="155"/>
      <c r="Q77" s="156"/>
      <c r="R77" s="157"/>
      <c r="S77" s="158"/>
      <c r="T77" s="158"/>
      <c r="U77" s="158"/>
      <c r="V77" s="255"/>
      <c r="W77" s="158"/>
      <c r="X77" s="158"/>
      <c r="Y77" s="160"/>
      <c r="Z77" s="160"/>
      <c r="AA77" s="254"/>
      <c r="AB77" s="149"/>
    </row>
    <row r="78" spans="1:28" ht="34.5" customHeight="1">
      <c r="A78" s="149"/>
      <c r="B78" s="149"/>
      <c r="C78" s="149"/>
      <c r="D78" s="149"/>
      <c r="E78" s="149"/>
      <c r="F78" s="149"/>
      <c r="G78" s="150"/>
      <c r="H78" s="151"/>
      <c r="I78" s="152"/>
      <c r="J78" s="153"/>
      <c r="K78" s="154"/>
      <c r="L78" s="154"/>
      <c r="M78" s="154"/>
      <c r="N78" s="154"/>
      <c r="O78" s="154"/>
      <c r="P78" s="155"/>
      <c r="Q78" s="156"/>
      <c r="R78" s="157"/>
      <c r="S78" s="158"/>
      <c r="T78" s="158"/>
      <c r="U78" s="158"/>
      <c r="V78" s="255"/>
      <c r="W78" s="158"/>
      <c r="X78" s="158"/>
      <c r="Y78" s="160"/>
      <c r="Z78" s="160"/>
      <c r="AA78" s="254"/>
      <c r="AB78" s="149"/>
    </row>
    <row r="79" spans="1:28" ht="34.5" customHeight="1">
      <c r="A79" s="149"/>
      <c r="B79" s="149"/>
      <c r="C79" s="149"/>
      <c r="D79" s="149"/>
      <c r="E79" s="149"/>
      <c r="F79" s="149"/>
      <c r="G79" s="150"/>
      <c r="H79" s="151"/>
      <c r="I79" s="152"/>
      <c r="J79" s="153"/>
      <c r="K79" s="154"/>
      <c r="L79" s="154"/>
      <c r="M79" s="154"/>
      <c r="N79" s="154"/>
      <c r="O79" s="154"/>
      <c r="P79" s="155"/>
      <c r="Q79" s="156"/>
      <c r="R79" s="157"/>
      <c r="S79" s="158"/>
      <c r="T79" s="158"/>
      <c r="U79" s="158"/>
      <c r="V79" s="255"/>
      <c r="W79" s="158"/>
      <c r="X79" s="158"/>
      <c r="Y79" s="160"/>
      <c r="Z79" s="160"/>
      <c r="AA79" s="254"/>
      <c r="AB79" s="149"/>
    </row>
    <row r="80" spans="1:28" ht="34.5" customHeight="1">
      <c r="A80" s="149"/>
      <c r="B80" s="149"/>
      <c r="C80" s="149"/>
      <c r="D80" s="149"/>
      <c r="E80" s="149"/>
      <c r="F80" s="149"/>
      <c r="G80" s="150"/>
      <c r="H80" s="151"/>
      <c r="I80" s="152"/>
      <c r="J80" s="153"/>
      <c r="K80" s="154"/>
      <c r="L80" s="154"/>
      <c r="M80" s="154"/>
      <c r="N80" s="154"/>
      <c r="O80" s="154"/>
      <c r="P80" s="155"/>
      <c r="Q80" s="156"/>
      <c r="R80" s="157"/>
      <c r="S80" s="158"/>
      <c r="T80" s="158"/>
      <c r="U80" s="158"/>
      <c r="V80" s="158"/>
      <c r="W80" s="158"/>
      <c r="X80" s="158"/>
      <c r="Y80" s="160"/>
      <c r="Z80" s="160"/>
      <c r="AA80" s="254"/>
      <c r="AB80" s="149"/>
    </row>
    <row r="81" spans="1:28" ht="34.5" customHeight="1">
      <c r="A81" s="149"/>
      <c r="B81" s="149"/>
      <c r="C81" s="149"/>
      <c r="D81" s="149"/>
      <c r="E81" s="149"/>
      <c r="F81" s="149"/>
      <c r="G81" s="150"/>
      <c r="H81" s="151"/>
      <c r="I81" s="152"/>
      <c r="J81" s="153"/>
      <c r="K81" s="154"/>
      <c r="L81" s="154"/>
      <c r="M81" s="154"/>
      <c r="N81" s="154"/>
      <c r="O81" s="154"/>
      <c r="P81" s="155"/>
      <c r="Q81" s="156"/>
      <c r="R81" s="157"/>
      <c r="S81" s="158"/>
      <c r="T81" s="158"/>
      <c r="U81" s="158"/>
      <c r="V81" s="158"/>
      <c r="W81" s="158"/>
      <c r="X81" s="158"/>
      <c r="Y81" s="160"/>
      <c r="Z81" s="160"/>
      <c r="AA81" s="254"/>
      <c r="AB81" s="149"/>
    </row>
    <row r="82" spans="1:28" ht="34.5" customHeight="1">
      <c r="A82" s="149"/>
      <c r="B82" s="149"/>
      <c r="C82" s="149"/>
      <c r="D82" s="149"/>
      <c r="E82" s="149"/>
      <c r="F82" s="149"/>
      <c r="G82" s="150"/>
      <c r="H82" s="151"/>
      <c r="I82" s="152"/>
      <c r="J82" s="153"/>
      <c r="K82" s="154"/>
      <c r="L82" s="154"/>
      <c r="M82" s="154"/>
      <c r="N82" s="154"/>
      <c r="O82" s="154"/>
      <c r="P82" s="155"/>
      <c r="Q82" s="156"/>
      <c r="R82" s="157"/>
      <c r="S82" s="158"/>
      <c r="T82" s="158"/>
      <c r="U82" s="158"/>
      <c r="V82" s="158"/>
      <c r="W82" s="158"/>
      <c r="X82" s="158"/>
      <c r="Y82" s="160"/>
      <c r="Z82" s="160"/>
      <c r="AA82" s="254"/>
      <c r="AB82" s="149"/>
    </row>
    <row r="83" spans="1:28" ht="34.5" customHeight="1">
      <c r="A83" s="149"/>
      <c r="B83" s="149"/>
      <c r="C83" s="149"/>
      <c r="D83" s="149"/>
      <c r="E83" s="149"/>
      <c r="F83" s="149"/>
      <c r="G83" s="150"/>
      <c r="H83" s="151"/>
      <c r="I83" s="152"/>
      <c r="J83" s="153"/>
      <c r="K83" s="154"/>
      <c r="L83" s="154"/>
      <c r="M83" s="154"/>
      <c r="N83" s="154"/>
      <c r="O83" s="154"/>
      <c r="P83" s="155"/>
      <c r="Q83" s="156"/>
      <c r="R83" s="157"/>
      <c r="S83" s="158"/>
      <c r="T83" s="158"/>
      <c r="U83" s="158"/>
      <c r="V83" s="158"/>
      <c r="W83" s="158"/>
      <c r="X83" s="158"/>
      <c r="Y83" s="160"/>
      <c r="Z83" s="160"/>
      <c r="AA83" s="254"/>
      <c r="AB83" s="149"/>
    </row>
    <row r="84" spans="1:28" ht="34.5" customHeight="1">
      <c r="A84" s="149"/>
      <c r="B84" s="149"/>
      <c r="C84" s="149"/>
      <c r="D84" s="149"/>
      <c r="E84" s="149"/>
      <c r="F84" s="149"/>
      <c r="G84" s="150"/>
      <c r="H84" s="151"/>
      <c r="I84" s="152"/>
      <c r="J84" s="153"/>
      <c r="K84" s="154"/>
      <c r="L84" s="154"/>
      <c r="M84" s="154"/>
      <c r="N84" s="154"/>
      <c r="O84" s="154"/>
      <c r="P84" s="155"/>
      <c r="Q84" s="156"/>
      <c r="R84" s="157"/>
      <c r="S84" s="158"/>
      <c r="T84" s="158"/>
      <c r="U84" s="158"/>
      <c r="V84" s="158"/>
      <c r="W84" s="158"/>
      <c r="X84" s="158"/>
      <c r="Y84" s="160"/>
      <c r="Z84" s="160"/>
      <c r="AA84" s="254"/>
      <c r="AB84" s="149"/>
    </row>
    <row r="85" spans="1:28" ht="34.5" customHeight="1">
      <c r="A85" s="149"/>
      <c r="B85" s="149"/>
      <c r="C85" s="149"/>
      <c r="D85" s="149"/>
      <c r="E85" s="149"/>
      <c r="F85" s="149"/>
      <c r="G85" s="150"/>
      <c r="H85" s="151"/>
      <c r="I85" s="152"/>
      <c r="J85" s="153"/>
      <c r="K85" s="154"/>
      <c r="L85" s="154"/>
      <c r="M85" s="154"/>
      <c r="N85" s="154"/>
      <c r="O85" s="154"/>
      <c r="P85" s="155"/>
      <c r="Q85" s="156"/>
      <c r="R85" s="157"/>
      <c r="S85" s="158"/>
      <c r="T85" s="158"/>
      <c r="U85" s="158"/>
      <c r="V85" s="158"/>
      <c r="W85" s="158"/>
      <c r="X85" s="158"/>
      <c r="Y85" s="160"/>
      <c r="Z85" s="160"/>
      <c r="AA85" s="254"/>
      <c r="AB85" s="149"/>
    </row>
    <row r="86" spans="1:28" ht="34.5" customHeight="1">
      <c r="A86" s="149"/>
      <c r="B86" s="149"/>
      <c r="C86" s="149"/>
      <c r="D86" s="149"/>
      <c r="E86" s="149"/>
      <c r="F86" s="149"/>
      <c r="G86" s="150"/>
      <c r="H86" s="151"/>
      <c r="I86" s="152"/>
      <c r="J86" s="153"/>
      <c r="K86" s="154"/>
      <c r="L86" s="154"/>
      <c r="M86" s="154"/>
      <c r="N86" s="154"/>
      <c r="O86" s="154"/>
      <c r="P86" s="155"/>
      <c r="Q86" s="156"/>
      <c r="R86" s="157"/>
      <c r="S86" s="158"/>
      <c r="T86" s="158"/>
      <c r="U86" s="158"/>
      <c r="V86" s="158"/>
      <c r="W86" s="158"/>
      <c r="X86" s="158"/>
      <c r="Y86" s="160"/>
      <c r="Z86" s="160"/>
      <c r="AA86" s="254"/>
      <c r="AB86" s="149"/>
    </row>
    <row r="87" spans="1:28" ht="34.5" customHeight="1">
      <c r="A87" s="149"/>
      <c r="B87" s="149"/>
      <c r="C87" s="149"/>
      <c r="D87" s="149"/>
      <c r="E87" s="149"/>
      <c r="F87" s="149"/>
      <c r="G87" s="150"/>
      <c r="H87" s="151"/>
      <c r="I87" s="152"/>
      <c r="J87" s="153"/>
      <c r="K87" s="154"/>
      <c r="L87" s="154"/>
      <c r="M87" s="154"/>
      <c r="N87" s="154"/>
      <c r="O87" s="154"/>
      <c r="P87" s="155"/>
      <c r="Q87" s="156"/>
      <c r="R87" s="157"/>
      <c r="S87" s="158"/>
      <c r="T87" s="158"/>
      <c r="U87" s="158"/>
      <c r="V87" s="158"/>
      <c r="W87" s="158"/>
      <c r="X87" s="158"/>
      <c r="Y87" s="160"/>
      <c r="Z87" s="160"/>
      <c r="AA87" s="254"/>
      <c r="AB87" s="149"/>
    </row>
    <row r="88" spans="1:28" ht="34.5" customHeight="1">
      <c r="A88" s="149"/>
      <c r="B88" s="149"/>
      <c r="C88" s="149"/>
      <c r="D88" s="149"/>
      <c r="E88" s="149"/>
      <c r="F88" s="149"/>
      <c r="G88" s="150"/>
      <c r="H88" s="151"/>
      <c r="I88" s="152"/>
      <c r="J88" s="153"/>
      <c r="K88" s="154"/>
      <c r="L88" s="154"/>
      <c r="M88" s="154"/>
      <c r="N88" s="154"/>
      <c r="O88" s="154"/>
      <c r="P88" s="155"/>
      <c r="Q88" s="156"/>
      <c r="R88" s="157"/>
      <c r="S88" s="158"/>
      <c r="T88" s="158"/>
      <c r="U88" s="158"/>
      <c r="V88" s="158"/>
      <c r="W88" s="158"/>
      <c r="X88" s="158"/>
      <c r="Y88" s="160"/>
      <c r="Z88" s="160"/>
      <c r="AA88" s="254"/>
      <c r="AB88" s="149"/>
    </row>
    <row r="89" spans="1:28" ht="34.5" customHeight="1">
      <c r="A89" s="149"/>
      <c r="B89" s="149"/>
      <c r="C89" s="149"/>
      <c r="D89" s="149"/>
      <c r="E89" s="149"/>
      <c r="F89" s="149"/>
      <c r="G89" s="150"/>
      <c r="H89" s="151"/>
      <c r="I89" s="152"/>
      <c r="J89" s="153"/>
      <c r="K89" s="154"/>
      <c r="L89" s="154"/>
      <c r="M89" s="154"/>
      <c r="N89" s="154"/>
      <c r="O89" s="154"/>
      <c r="P89" s="155"/>
      <c r="Q89" s="156"/>
      <c r="R89" s="157"/>
      <c r="S89" s="158"/>
      <c r="T89" s="158"/>
      <c r="U89" s="158"/>
      <c r="V89" s="158"/>
      <c r="W89" s="158"/>
      <c r="X89" s="158"/>
      <c r="Y89" s="160"/>
      <c r="Z89" s="160"/>
      <c r="AA89" s="254"/>
      <c r="AB89" s="149"/>
    </row>
    <row r="90" spans="1:28" ht="34.5" customHeight="1">
      <c r="A90" s="149"/>
      <c r="B90" s="149"/>
      <c r="C90" s="149"/>
      <c r="D90" s="149"/>
      <c r="E90" s="149"/>
      <c r="F90" s="149"/>
      <c r="G90" s="150"/>
      <c r="H90" s="151"/>
      <c r="I90" s="152"/>
      <c r="J90" s="153"/>
      <c r="K90" s="154"/>
      <c r="L90" s="154"/>
      <c r="M90" s="154"/>
      <c r="N90" s="154"/>
      <c r="O90" s="154"/>
      <c r="P90" s="155"/>
      <c r="Q90" s="156"/>
      <c r="R90" s="157"/>
      <c r="S90" s="158"/>
      <c r="T90" s="158"/>
      <c r="U90" s="158"/>
      <c r="V90" s="158"/>
      <c r="W90" s="158"/>
      <c r="X90" s="158"/>
      <c r="Y90" s="160"/>
      <c r="Z90" s="160"/>
      <c r="AA90" s="254"/>
      <c r="AB90" s="149"/>
    </row>
    <row r="91" spans="1:28" ht="34.5" customHeight="1">
      <c r="A91" s="149"/>
      <c r="B91" s="149"/>
      <c r="C91" s="149"/>
      <c r="D91" s="149"/>
      <c r="E91" s="149"/>
      <c r="F91" s="149"/>
      <c r="G91" s="150"/>
      <c r="H91" s="151"/>
      <c r="I91" s="152"/>
      <c r="J91" s="153"/>
      <c r="K91" s="154"/>
      <c r="L91" s="154"/>
      <c r="M91" s="154"/>
      <c r="N91" s="154"/>
      <c r="O91" s="154"/>
      <c r="P91" s="155"/>
      <c r="Q91" s="156"/>
      <c r="R91" s="157"/>
      <c r="S91" s="158"/>
      <c r="T91" s="158"/>
      <c r="U91" s="158"/>
      <c r="V91" s="158"/>
      <c r="W91" s="158"/>
      <c r="X91" s="158"/>
      <c r="Y91" s="160"/>
      <c r="Z91" s="160"/>
      <c r="AA91" s="254"/>
      <c r="AB91" s="149"/>
    </row>
    <row r="92" spans="1:28" ht="34.5" customHeight="1">
      <c r="A92" s="149"/>
      <c r="B92" s="149"/>
      <c r="C92" s="149"/>
      <c r="D92" s="149"/>
      <c r="E92" s="149"/>
      <c r="F92" s="149"/>
      <c r="G92" s="150"/>
      <c r="H92" s="151"/>
      <c r="I92" s="152"/>
      <c r="J92" s="153"/>
      <c r="K92" s="154"/>
      <c r="L92" s="154"/>
      <c r="M92" s="154"/>
      <c r="N92" s="154"/>
      <c r="O92" s="154"/>
      <c r="P92" s="155"/>
      <c r="Q92" s="156"/>
      <c r="R92" s="157"/>
      <c r="S92" s="158"/>
      <c r="T92" s="158"/>
      <c r="U92" s="158"/>
      <c r="V92" s="158"/>
      <c r="W92" s="158"/>
      <c r="X92" s="158"/>
      <c r="Y92" s="160"/>
      <c r="Z92" s="160"/>
      <c r="AA92" s="254"/>
      <c r="AB92" s="149"/>
    </row>
    <row r="93" spans="1:28" ht="21">
      <c r="A93" s="149"/>
      <c r="B93" s="149"/>
      <c r="C93" s="149"/>
      <c r="D93" s="149"/>
      <c r="E93" s="149"/>
      <c r="F93" s="149"/>
      <c r="G93" s="150"/>
      <c r="H93" s="151"/>
      <c r="I93" s="152"/>
      <c r="J93" s="153"/>
      <c r="K93" s="154"/>
      <c r="L93" s="154"/>
      <c r="M93" s="154"/>
      <c r="N93" s="154"/>
      <c r="O93" s="154"/>
      <c r="P93" s="155"/>
      <c r="Q93" s="156"/>
      <c r="R93" s="157"/>
      <c r="S93" s="158"/>
      <c r="T93" s="158"/>
      <c r="U93" s="158"/>
      <c r="V93" s="158"/>
      <c r="W93" s="158"/>
      <c r="X93" s="158"/>
      <c r="Y93" s="160"/>
      <c r="Z93" s="160"/>
      <c r="AA93" s="254"/>
      <c r="AB93" s="149"/>
    </row>
    <row r="94" spans="1:28" ht="21">
      <c r="A94" s="149"/>
      <c r="B94" s="149"/>
      <c r="C94" s="149"/>
      <c r="D94" s="149"/>
      <c r="E94" s="149"/>
      <c r="F94" s="149"/>
      <c r="G94" s="150"/>
      <c r="H94" s="151"/>
      <c r="I94" s="152"/>
      <c r="J94" s="153"/>
      <c r="K94" s="154"/>
      <c r="L94" s="154"/>
      <c r="M94" s="154"/>
      <c r="N94" s="154"/>
      <c r="O94" s="154"/>
      <c r="P94" s="155"/>
      <c r="Q94" s="156"/>
      <c r="R94" s="157"/>
      <c r="S94" s="158"/>
      <c r="T94" s="158"/>
      <c r="U94" s="158"/>
      <c r="V94" s="158"/>
      <c r="W94" s="158"/>
      <c r="X94" s="158"/>
      <c r="Y94" s="160"/>
      <c r="Z94" s="160"/>
      <c r="AA94" s="254"/>
      <c r="AB94" s="149"/>
    </row>
    <row r="95" spans="1:28" ht="21">
      <c r="A95" s="149"/>
      <c r="B95" s="149"/>
      <c r="C95" s="149"/>
      <c r="D95" s="149"/>
      <c r="E95" s="149"/>
      <c r="F95" s="149"/>
      <c r="G95" s="150"/>
      <c r="H95" s="151"/>
      <c r="I95" s="152"/>
      <c r="J95" s="153"/>
      <c r="K95" s="154"/>
      <c r="L95" s="154"/>
      <c r="M95" s="154"/>
      <c r="N95" s="154"/>
      <c r="O95" s="154"/>
      <c r="P95" s="155"/>
      <c r="Q95" s="156"/>
      <c r="R95" s="157"/>
      <c r="S95" s="158"/>
      <c r="T95" s="158"/>
      <c r="U95" s="158"/>
      <c r="V95" s="158"/>
      <c r="W95" s="158"/>
      <c r="X95" s="158"/>
      <c r="Y95" s="160"/>
      <c r="Z95" s="160"/>
      <c r="AA95" s="254"/>
      <c r="AB95" s="149"/>
    </row>
    <row r="96" spans="1:28" ht="21">
      <c r="A96" s="149"/>
      <c r="B96" s="149"/>
      <c r="C96" s="149"/>
      <c r="D96" s="149"/>
      <c r="E96" s="149"/>
      <c r="F96" s="149"/>
      <c r="G96" s="150"/>
      <c r="H96" s="151"/>
      <c r="I96" s="152"/>
      <c r="J96" s="153"/>
      <c r="K96" s="154"/>
      <c r="L96" s="154"/>
      <c r="M96" s="154"/>
      <c r="N96" s="154"/>
      <c r="O96" s="154"/>
      <c r="P96" s="155"/>
      <c r="Q96" s="156"/>
      <c r="R96" s="157"/>
      <c r="S96" s="158"/>
      <c r="T96" s="158"/>
      <c r="U96" s="158"/>
      <c r="V96" s="158"/>
      <c r="W96" s="158"/>
      <c r="X96" s="158"/>
      <c r="Y96" s="160"/>
      <c r="Z96" s="160"/>
      <c r="AA96" s="254"/>
      <c r="AB96" s="149"/>
    </row>
    <row r="97" spans="1:28" ht="21">
      <c r="A97" s="149"/>
      <c r="B97" s="149"/>
      <c r="C97" s="149"/>
      <c r="D97" s="149"/>
      <c r="E97" s="149"/>
      <c r="F97" s="149"/>
      <c r="G97" s="150"/>
      <c r="H97" s="151"/>
      <c r="I97" s="152"/>
      <c r="J97" s="153"/>
      <c r="K97" s="154"/>
      <c r="L97" s="154"/>
      <c r="M97" s="154"/>
      <c r="N97" s="154"/>
      <c r="O97" s="154"/>
      <c r="P97" s="155"/>
      <c r="Q97" s="156"/>
      <c r="R97" s="157"/>
      <c r="S97" s="158"/>
      <c r="T97" s="158"/>
      <c r="U97" s="158"/>
      <c r="V97" s="158"/>
      <c r="W97" s="158"/>
      <c r="X97" s="158"/>
      <c r="Y97" s="159"/>
      <c r="Z97" s="160"/>
      <c r="AA97" s="161"/>
      <c r="AB97" s="162"/>
    </row>
    <row r="98" spans="1:28" ht="21">
      <c r="A98" s="149"/>
      <c r="B98" s="149"/>
      <c r="C98" s="149"/>
      <c r="D98" s="149"/>
      <c r="E98" s="149"/>
      <c r="F98" s="149"/>
      <c r="G98" s="150"/>
      <c r="H98" s="151"/>
      <c r="I98" s="152"/>
      <c r="J98" s="153"/>
      <c r="K98" s="154"/>
      <c r="L98" s="154"/>
      <c r="M98" s="154"/>
      <c r="N98" s="154"/>
      <c r="O98" s="154"/>
      <c r="P98" s="155"/>
      <c r="Q98" s="156"/>
      <c r="R98" s="157"/>
      <c r="S98" s="164"/>
      <c r="T98" s="164"/>
      <c r="U98" s="164"/>
      <c r="V98" s="164"/>
      <c r="W98" s="164"/>
      <c r="X98" s="164"/>
      <c r="Y98" s="159"/>
      <c r="Z98" s="159"/>
      <c r="AA98" s="161"/>
      <c r="AB98" s="162"/>
    </row>
    <row r="99" spans="1:28" ht="21">
      <c r="A99" s="149"/>
      <c r="B99" s="149"/>
      <c r="C99" s="149"/>
      <c r="D99" s="149"/>
      <c r="E99" s="149"/>
      <c r="F99" s="149"/>
      <c r="G99" s="150"/>
      <c r="H99" s="151"/>
      <c r="I99" s="152"/>
      <c r="J99" s="153"/>
      <c r="K99" s="154"/>
      <c r="L99" s="154"/>
      <c r="M99" s="154"/>
      <c r="N99" s="154"/>
      <c r="O99" s="154"/>
      <c r="P99" s="155"/>
      <c r="Q99" s="156"/>
      <c r="R99" s="157"/>
      <c r="S99" s="164"/>
      <c r="T99" s="164"/>
      <c r="U99" s="164"/>
      <c r="V99" s="164"/>
      <c r="W99" s="164"/>
      <c r="X99" s="164"/>
      <c r="Y99" s="159"/>
      <c r="Z99" s="159"/>
      <c r="AA99" s="161"/>
      <c r="AB99" s="162"/>
    </row>
    <row r="100" spans="1:28" ht="21">
      <c r="A100" s="149"/>
      <c r="B100" s="149"/>
      <c r="C100" s="149"/>
      <c r="D100" s="149"/>
      <c r="E100" s="149"/>
      <c r="F100" s="149"/>
      <c r="G100" s="150"/>
      <c r="H100" s="151"/>
      <c r="I100" s="152"/>
      <c r="J100" s="153"/>
      <c r="K100" s="154"/>
      <c r="L100" s="154"/>
      <c r="M100" s="154"/>
      <c r="N100" s="154"/>
      <c r="O100" s="154"/>
      <c r="P100" s="155"/>
      <c r="Q100" s="156"/>
      <c r="R100" s="157"/>
      <c r="S100" s="164"/>
      <c r="T100" s="164"/>
      <c r="U100" s="164"/>
      <c r="V100" s="164"/>
      <c r="W100" s="164"/>
      <c r="X100" s="164"/>
      <c r="Y100" s="159"/>
      <c r="Z100" s="159"/>
      <c r="AA100" s="161"/>
      <c r="AB100" s="162"/>
    </row>
    <row r="101" spans="1:28" ht="21">
      <c r="A101" s="149"/>
      <c r="B101" s="149"/>
      <c r="C101" s="149"/>
      <c r="D101" s="149"/>
      <c r="E101" s="149"/>
      <c r="F101" s="149"/>
      <c r="G101" s="150"/>
      <c r="H101" s="151"/>
      <c r="I101" s="152"/>
      <c r="J101" s="153"/>
      <c r="K101" s="154"/>
      <c r="L101" s="154"/>
      <c r="M101" s="154"/>
      <c r="N101" s="154"/>
      <c r="O101" s="154"/>
      <c r="P101" s="155"/>
      <c r="Q101" s="156"/>
      <c r="R101" s="157"/>
      <c r="S101" s="164"/>
      <c r="T101" s="164"/>
      <c r="U101" s="164"/>
      <c r="V101" s="164"/>
      <c r="W101" s="164"/>
      <c r="X101" s="164"/>
      <c r="Y101" s="159"/>
      <c r="Z101" s="159"/>
      <c r="AA101" s="161"/>
      <c r="AB101" s="162"/>
    </row>
    <row r="102" spans="1:28" ht="21">
      <c r="A102" s="149"/>
      <c r="B102" s="149"/>
      <c r="C102" s="149"/>
      <c r="D102" s="149"/>
      <c r="E102" s="149"/>
      <c r="F102" s="149"/>
      <c r="G102" s="150"/>
      <c r="H102" s="151"/>
      <c r="I102" s="152"/>
      <c r="J102" s="153"/>
      <c r="K102" s="154"/>
      <c r="L102" s="154"/>
      <c r="M102" s="154"/>
      <c r="N102" s="154"/>
      <c r="O102" s="154"/>
      <c r="P102" s="155"/>
      <c r="Q102" s="156"/>
      <c r="R102" s="157"/>
      <c r="S102" s="164"/>
      <c r="T102" s="164"/>
      <c r="U102" s="164"/>
      <c r="V102" s="164"/>
      <c r="W102" s="164"/>
      <c r="X102" s="164"/>
      <c r="Y102" s="159"/>
      <c r="Z102" s="159"/>
      <c r="AA102" s="161"/>
      <c r="AB102" s="162"/>
    </row>
  </sheetData>
  <sheetProtection/>
  <mergeCells count="8">
    <mergeCell ref="Y4:Z4"/>
    <mergeCell ref="A6:F6"/>
    <mergeCell ref="J6:O6"/>
    <mergeCell ref="S2:X2"/>
    <mergeCell ref="A4:I4"/>
    <mergeCell ref="J4:R4"/>
    <mergeCell ref="S4:U4"/>
    <mergeCell ref="V4:X4"/>
  </mergeCells>
  <printOptions horizontalCentered="1"/>
  <pageMargins left="0.15748031496062992" right="0.1968503937007874" top="0.7480314960629921" bottom="0.7480314960629921" header="0.31496062992125984" footer="0.31496062992125984"/>
  <pageSetup horizontalDpi="600" verticalDpi="600" orientation="landscape" paperSize="5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B25"/>
  <sheetViews>
    <sheetView zoomScalePageLayoutView="0" workbookViewId="0" topLeftCell="A1">
      <selection activeCell="I21" sqref="I21"/>
    </sheetView>
  </sheetViews>
  <sheetFormatPr defaultColWidth="9.00390625" defaultRowHeight="15"/>
  <cols>
    <col min="1" max="16384" width="9.00390625" style="2" customWidth="1"/>
  </cols>
  <sheetData>
    <row r="1" ht="23.25">
      <c r="A1" s="2" t="s">
        <v>179</v>
      </c>
    </row>
    <row r="3" ht="23.25">
      <c r="A3" s="1" t="s">
        <v>180</v>
      </c>
    </row>
    <row r="4" ht="23.25">
      <c r="B4" s="2" t="s">
        <v>185</v>
      </c>
    </row>
    <row r="5" ht="23.25">
      <c r="A5" s="2" t="s">
        <v>186</v>
      </c>
    </row>
    <row r="6" ht="23.25">
      <c r="A6" s="2" t="s">
        <v>187</v>
      </c>
    </row>
    <row r="7" spans="1:2" ht="23.25">
      <c r="A7" s="2" t="s">
        <v>188</v>
      </c>
      <c r="B7" s="2" t="s">
        <v>189</v>
      </c>
    </row>
    <row r="8" ht="23.25">
      <c r="B8" s="2" t="s">
        <v>189</v>
      </c>
    </row>
    <row r="9" ht="23.25">
      <c r="B9" s="2" t="s">
        <v>189</v>
      </c>
    </row>
    <row r="10" ht="23.25">
      <c r="B10" s="2" t="s">
        <v>189</v>
      </c>
    </row>
    <row r="11" ht="23.25">
      <c r="B11" s="2" t="s">
        <v>189</v>
      </c>
    </row>
    <row r="12" ht="23.25">
      <c r="B12" s="2" t="s">
        <v>189</v>
      </c>
    </row>
    <row r="13" ht="23.25">
      <c r="B13" s="2" t="s">
        <v>189</v>
      </c>
    </row>
    <row r="14" ht="23.25">
      <c r="A14" s="2" t="s">
        <v>190</v>
      </c>
    </row>
    <row r="15" ht="23.25">
      <c r="A15" s="2" t="s">
        <v>187</v>
      </c>
    </row>
    <row r="16" spans="1:2" ht="23.25">
      <c r="A16" s="2" t="s">
        <v>188</v>
      </c>
      <c r="B16" s="2" t="s">
        <v>189</v>
      </c>
    </row>
    <row r="17" ht="23.25">
      <c r="B17" s="2" t="s">
        <v>189</v>
      </c>
    </row>
    <row r="18" ht="23.25">
      <c r="B18" s="2" t="s">
        <v>189</v>
      </c>
    </row>
    <row r="19" ht="23.25">
      <c r="B19" s="2" t="s">
        <v>189</v>
      </c>
    </row>
    <row r="20" ht="23.25">
      <c r="B20" s="2" t="s">
        <v>189</v>
      </c>
    </row>
    <row r="21" ht="23.25">
      <c r="B21" s="2" t="s">
        <v>189</v>
      </c>
    </row>
    <row r="22" ht="23.25">
      <c r="B22" s="2" t="s">
        <v>189</v>
      </c>
    </row>
    <row r="25" ht="23.25">
      <c r="B2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B78"/>
  <sheetViews>
    <sheetView zoomScale="75" zoomScaleNormal="75" zoomScalePageLayoutView="0" workbookViewId="0" topLeftCell="N7">
      <selection activeCell="O5" sqref="O5"/>
    </sheetView>
  </sheetViews>
  <sheetFormatPr defaultColWidth="9.140625" defaultRowHeight="15"/>
  <cols>
    <col min="1" max="1" width="43.28125" style="4" customWidth="1"/>
    <col min="2" max="2" width="13.7109375" style="4" customWidth="1"/>
    <col min="3" max="3" width="11.421875" style="4" customWidth="1"/>
    <col min="4" max="5" width="12.28125" style="4" customWidth="1"/>
    <col min="6" max="6" width="15.140625" style="5" bestFit="1" customWidth="1"/>
    <col min="7" max="7" width="8.00390625" style="4" bestFit="1" customWidth="1"/>
    <col min="8" max="8" width="10.7109375" style="4" customWidth="1"/>
    <col min="9" max="9" width="11.140625" style="4" customWidth="1"/>
    <col min="10" max="10" width="42.00390625" style="4" customWidth="1"/>
    <col min="11" max="11" width="14.7109375" style="4" bestFit="1" customWidth="1"/>
    <col min="12" max="12" width="11.421875" style="4" customWidth="1"/>
    <col min="13" max="14" width="14.00390625" style="4" bestFit="1" customWidth="1"/>
    <col min="15" max="15" width="15.140625" style="4" bestFit="1" customWidth="1"/>
    <col min="16" max="16" width="9.28125" style="4" bestFit="1" customWidth="1"/>
    <col min="17" max="17" width="13.00390625" style="4" customWidth="1"/>
    <col min="18" max="18" width="14.00390625" style="4" bestFit="1" customWidth="1"/>
    <col min="19" max="19" width="10.00390625" style="5" bestFit="1" customWidth="1"/>
    <col min="20" max="20" width="10.7109375" style="5" bestFit="1" customWidth="1"/>
    <col min="21" max="21" width="12.140625" style="5" bestFit="1" customWidth="1"/>
    <col min="22" max="22" width="15.7109375" style="5" hidden="1" customWidth="1"/>
    <col min="23" max="23" width="10.7109375" style="5" hidden="1" customWidth="1"/>
    <col min="24" max="24" width="12.28125" style="5" hidden="1" customWidth="1"/>
    <col min="25" max="25" width="8.28125" style="4" hidden="1" customWidth="1"/>
    <col min="26" max="26" width="9.421875" style="4" hidden="1" customWidth="1"/>
    <col min="27" max="27" width="0" style="4" hidden="1" customWidth="1"/>
    <col min="28" max="16384" width="8.8515625" style="4" customWidth="1"/>
  </cols>
  <sheetData>
    <row r="1" ht="24" customHeight="1">
      <c r="U1" s="300" t="s">
        <v>191</v>
      </c>
    </row>
    <row r="2" spans="1:28" ht="23.25">
      <c r="A2" s="6" t="s">
        <v>0</v>
      </c>
      <c r="B2" s="7"/>
      <c r="C2" s="7"/>
      <c r="D2" s="7"/>
      <c r="E2" s="7"/>
      <c r="F2" s="8"/>
      <c r="G2" s="9"/>
      <c r="H2" s="10"/>
      <c r="I2" s="11"/>
      <c r="J2" s="6" t="s">
        <v>0</v>
      </c>
      <c r="K2" s="7"/>
      <c r="L2" s="7"/>
      <c r="M2" s="7"/>
      <c r="N2" s="7"/>
      <c r="O2" s="7"/>
      <c r="P2" s="12"/>
      <c r="Q2" s="13"/>
      <c r="R2" s="7"/>
      <c r="S2" s="540" t="s">
        <v>1</v>
      </c>
      <c r="T2" s="540"/>
      <c r="U2" s="540"/>
      <c r="V2" s="540"/>
      <c r="W2" s="540"/>
      <c r="X2" s="540"/>
      <c r="Y2" s="14"/>
      <c r="Z2" s="14"/>
      <c r="AA2" s="15"/>
      <c r="AB2" s="16"/>
    </row>
    <row r="3" spans="1:28" ht="23.25">
      <c r="A3" s="17"/>
      <c r="B3" s="18"/>
      <c r="C3" s="18"/>
      <c r="D3" s="18"/>
      <c r="E3" s="18"/>
      <c r="F3" s="18">
        <v>1</v>
      </c>
      <c r="G3" s="19">
        <v>2</v>
      </c>
      <c r="H3" s="20">
        <v>3</v>
      </c>
      <c r="I3" s="21">
        <v>4</v>
      </c>
      <c r="J3" s="22"/>
      <c r="K3" s="23"/>
      <c r="L3" s="23"/>
      <c r="M3" s="23"/>
      <c r="N3" s="23"/>
      <c r="O3" s="23">
        <v>1</v>
      </c>
      <c r="P3" s="24">
        <v>2</v>
      </c>
      <c r="Q3" s="25">
        <v>3</v>
      </c>
      <c r="R3" s="26">
        <v>4</v>
      </c>
      <c r="S3" s="27">
        <v>1</v>
      </c>
      <c r="T3" s="27">
        <v>2</v>
      </c>
      <c r="U3" s="28">
        <v>4</v>
      </c>
      <c r="V3" s="29">
        <v>1</v>
      </c>
      <c r="W3" s="29">
        <v>2</v>
      </c>
      <c r="X3" s="29">
        <v>4</v>
      </c>
      <c r="Y3" s="30"/>
      <c r="Z3" s="30"/>
      <c r="AA3" s="30"/>
      <c r="AB3" s="31"/>
    </row>
    <row r="4" spans="1:28" ht="23.25" customHeight="1">
      <c r="A4" s="543" t="s">
        <v>2</v>
      </c>
      <c r="B4" s="544"/>
      <c r="C4" s="544"/>
      <c r="D4" s="544"/>
      <c r="E4" s="544"/>
      <c r="F4" s="544"/>
      <c r="G4" s="544"/>
      <c r="H4" s="544"/>
      <c r="I4" s="545"/>
      <c r="J4" s="543" t="s">
        <v>3</v>
      </c>
      <c r="K4" s="544"/>
      <c r="L4" s="544"/>
      <c r="M4" s="544"/>
      <c r="N4" s="544"/>
      <c r="O4" s="544"/>
      <c r="P4" s="544"/>
      <c r="Q4" s="544"/>
      <c r="R4" s="545"/>
      <c r="S4" s="546" t="s">
        <v>4</v>
      </c>
      <c r="T4" s="547"/>
      <c r="U4" s="548"/>
      <c r="V4" s="546" t="s">
        <v>5</v>
      </c>
      <c r="W4" s="547"/>
      <c r="X4" s="548"/>
      <c r="Y4" s="541" t="s">
        <v>6</v>
      </c>
      <c r="Z4" s="542"/>
      <c r="AA4" s="15"/>
      <c r="AB4" s="16"/>
    </row>
    <row r="5" spans="1:28" ht="63">
      <c r="A5" s="32" t="s">
        <v>7</v>
      </c>
      <c r="B5" s="33" t="s">
        <v>8</v>
      </c>
      <c r="C5" s="33" t="s">
        <v>9</v>
      </c>
      <c r="D5" s="33" t="s">
        <v>10</v>
      </c>
      <c r="E5" s="33" t="s">
        <v>11</v>
      </c>
      <c r="F5" s="33" t="s">
        <v>12</v>
      </c>
      <c r="G5" s="34" t="s">
        <v>13</v>
      </c>
      <c r="H5" s="35" t="s">
        <v>14</v>
      </c>
      <c r="I5" s="33" t="s">
        <v>15</v>
      </c>
      <c r="J5" s="32" t="s">
        <v>16</v>
      </c>
      <c r="K5" s="36" t="s">
        <v>8</v>
      </c>
      <c r="L5" s="36" t="s">
        <v>9</v>
      </c>
      <c r="M5" s="36" t="s">
        <v>10</v>
      </c>
      <c r="N5" s="36" t="s">
        <v>11</v>
      </c>
      <c r="O5" s="36" t="s">
        <v>12</v>
      </c>
      <c r="P5" s="37" t="s">
        <v>13</v>
      </c>
      <c r="Q5" s="35" t="s">
        <v>14</v>
      </c>
      <c r="R5" s="33" t="s">
        <v>15</v>
      </c>
      <c r="S5" s="38" t="s">
        <v>17</v>
      </c>
      <c r="T5" s="38" t="s">
        <v>18</v>
      </c>
      <c r="U5" s="39" t="s">
        <v>19</v>
      </c>
      <c r="V5" s="38" t="s">
        <v>20</v>
      </c>
      <c r="W5" s="38" t="s">
        <v>21</v>
      </c>
      <c r="X5" s="38" t="s">
        <v>22</v>
      </c>
      <c r="Y5" s="40">
        <v>2556</v>
      </c>
      <c r="Z5" s="40">
        <v>2557</v>
      </c>
      <c r="AA5" s="41"/>
      <c r="AB5" s="42"/>
    </row>
    <row r="6" spans="1:28" s="54" customFormat="1" ht="23.25" customHeight="1">
      <c r="A6" s="532" t="s">
        <v>23</v>
      </c>
      <c r="B6" s="532"/>
      <c r="C6" s="532"/>
      <c r="D6" s="532"/>
      <c r="E6" s="532"/>
      <c r="F6" s="532"/>
      <c r="G6" s="43"/>
      <c r="H6" s="44"/>
      <c r="I6" s="45"/>
      <c r="J6" s="532" t="s">
        <v>23</v>
      </c>
      <c r="K6" s="532"/>
      <c r="L6" s="532"/>
      <c r="M6" s="532"/>
      <c r="N6" s="532"/>
      <c r="O6" s="532"/>
      <c r="P6" s="46"/>
      <c r="Q6" s="44"/>
      <c r="R6" s="47"/>
      <c r="S6" s="48"/>
      <c r="T6" s="48"/>
      <c r="U6" s="48"/>
      <c r="V6" s="49"/>
      <c r="W6" s="50"/>
      <c r="X6" s="50"/>
      <c r="Y6" s="51"/>
      <c r="Z6" s="51"/>
      <c r="AA6" s="52"/>
      <c r="AB6" s="53"/>
    </row>
    <row r="7" spans="1:28" s="54" customFormat="1" ht="34.5" customHeight="1">
      <c r="A7" s="338" t="s">
        <v>82</v>
      </c>
      <c r="B7" s="58"/>
      <c r="C7" s="339"/>
      <c r="D7" s="339"/>
      <c r="E7" s="339"/>
      <c r="F7" s="64"/>
      <c r="G7" s="340"/>
      <c r="H7" s="341"/>
      <c r="I7" s="342"/>
      <c r="J7" s="338" t="s">
        <v>83</v>
      </c>
      <c r="K7" s="343"/>
      <c r="L7" s="343"/>
      <c r="M7" s="343"/>
      <c r="N7" s="343"/>
      <c r="O7" s="344"/>
      <c r="P7" s="345"/>
      <c r="Q7" s="346"/>
      <c r="R7" s="64"/>
      <c r="S7" s="50"/>
      <c r="T7" s="50"/>
      <c r="U7" s="50"/>
      <c r="V7" s="49"/>
      <c r="W7" s="50"/>
      <c r="X7" s="347"/>
      <c r="Y7" s="348"/>
      <c r="Z7" s="51"/>
      <c r="AA7" s="52"/>
      <c r="AB7" s="53"/>
    </row>
    <row r="8" spans="1:28" s="54" customFormat="1" ht="44.25" customHeight="1">
      <c r="A8" s="302"/>
      <c r="B8" s="302"/>
      <c r="C8" s="302"/>
      <c r="D8" s="302"/>
      <c r="E8" s="302"/>
      <c r="F8" s="302"/>
      <c r="G8" s="302"/>
      <c r="H8" s="349"/>
      <c r="I8" s="302"/>
      <c r="J8" s="350" t="s">
        <v>84</v>
      </c>
      <c r="K8" s="75">
        <v>3668172.6459914017</v>
      </c>
      <c r="L8" s="75">
        <v>15924.40408100654</v>
      </c>
      <c r="M8" s="75">
        <v>232282.91219901678</v>
      </c>
      <c r="N8" s="75">
        <v>165877.9588866718</v>
      </c>
      <c r="O8" s="75">
        <v>4082257.9211580968</v>
      </c>
      <c r="P8" s="268">
        <v>2</v>
      </c>
      <c r="Q8" s="269" t="s">
        <v>60</v>
      </c>
      <c r="R8" s="351">
        <f aca="true" t="shared" si="0" ref="R8:R13">O8/P8</f>
        <v>2041128.9605790484</v>
      </c>
      <c r="S8" s="79"/>
      <c r="T8" s="79"/>
      <c r="U8" s="79"/>
      <c r="V8" s="80"/>
      <c r="W8" s="79"/>
      <c r="X8" s="81"/>
      <c r="Y8" s="352" t="s">
        <v>85</v>
      </c>
      <c r="Z8" s="353" t="s">
        <v>86</v>
      </c>
      <c r="AA8" s="314"/>
      <c r="AB8" s="315"/>
    </row>
    <row r="9" spans="1:28" s="54" customFormat="1" ht="39.75" customHeight="1">
      <c r="A9" s="354" t="s">
        <v>87</v>
      </c>
      <c r="B9" s="355">
        <v>50389925.399631046</v>
      </c>
      <c r="C9" s="355">
        <v>142615.25558564847</v>
      </c>
      <c r="D9" s="355">
        <v>3273422.13023022</v>
      </c>
      <c r="E9" s="355">
        <v>3356494.9516594415</v>
      </c>
      <c r="F9" s="355">
        <v>57162457.73710635</v>
      </c>
      <c r="G9" s="356">
        <v>2634</v>
      </c>
      <c r="H9" s="357" t="s">
        <v>88</v>
      </c>
      <c r="I9" s="358">
        <v>21701.76831325222</v>
      </c>
      <c r="J9" s="350" t="s">
        <v>89</v>
      </c>
      <c r="K9" s="75">
        <v>28552783.01943011</v>
      </c>
      <c r="L9" s="75">
        <v>106938.88500603751</v>
      </c>
      <c r="M9" s="75">
        <v>1836127.0656782512</v>
      </c>
      <c r="N9" s="75">
        <v>2059902.944444547</v>
      </c>
      <c r="O9" s="75">
        <v>32555751.914558943</v>
      </c>
      <c r="P9" s="77">
        <v>4017</v>
      </c>
      <c r="Q9" s="230" t="s">
        <v>27</v>
      </c>
      <c r="R9" s="351">
        <f t="shared" si="0"/>
        <v>8104.493879651218</v>
      </c>
      <c r="S9" s="79">
        <f aca="true" t="shared" si="1" ref="S9:T12">V9/F9*100</f>
        <v>-43.04696963121348</v>
      </c>
      <c r="T9" s="79">
        <f t="shared" si="1"/>
        <v>52.50569476082004</v>
      </c>
      <c r="U9" s="79">
        <f>X9/I9*100</f>
        <v>-62.65514513532893</v>
      </c>
      <c r="V9" s="80">
        <f aca="true" t="shared" si="2" ref="V9:W12">O9-F9</f>
        <v>-24606705.82254741</v>
      </c>
      <c r="W9" s="79">
        <f t="shared" si="2"/>
        <v>1383</v>
      </c>
      <c r="X9" s="81">
        <f>R9-I9</f>
        <v>-13597.274433601004</v>
      </c>
      <c r="Y9" s="352" t="s">
        <v>85</v>
      </c>
      <c r="Z9" s="353" t="s">
        <v>86</v>
      </c>
      <c r="AA9" s="314"/>
      <c r="AB9" s="315"/>
    </row>
    <row r="10" spans="1:28" s="54" customFormat="1" ht="34.5" customHeight="1">
      <c r="A10" s="224" t="s">
        <v>90</v>
      </c>
      <c r="B10" s="359">
        <v>10287770.621010285</v>
      </c>
      <c r="C10" s="359">
        <v>11587.048964968038</v>
      </c>
      <c r="D10" s="359">
        <v>475972.80161083286</v>
      </c>
      <c r="E10" s="359">
        <v>297062.84109617537</v>
      </c>
      <c r="F10" s="359">
        <v>11072393.312682262</v>
      </c>
      <c r="G10" s="356">
        <v>61023</v>
      </c>
      <c r="H10" s="360" t="s">
        <v>91</v>
      </c>
      <c r="I10" s="358">
        <v>181.4462303177861</v>
      </c>
      <c r="J10" s="350" t="s">
        <v>92</v>
      </c>
      <c r="K10" s="75">
        <v>21719361.1310114</v>
      </c>
      <c r="L10" s="75">
        <v>137815.94930896105</v>
      </c>
      <c r="M10" s="75">
        <v>1560340.75250349</v>
      </c>
      <c r="N10" s="75">
        <v>1839896.7488511123</v>
      </c>
      <c r="O10" s="75">
        <v>25257414.581674926</v>
      </c>
      <c r="P10" s="77">
        <v>26</v>
      </c>
      <c r="Q10" s="230" t="s">
        <v>88</v>
      </c>
      <c r="R10" s="351">
        <f t="shared" si="0"/>
        <v>971439.0223721125</v>
      </c>
      <c r="S10" s="79">
        <f t="shared" si="1"/>
        <v>128.11160937306315</v>
      </c>
      <c r="T10" s="79">
        <f t="shared" si="1"/>
        <v>-99.95739311407175</v>
      </c>
      <c r="U10" s="361">
        <f>X10/I10*100</f>
        <v>535286.7207220166</v>
      </c>
      <c r="V10" s="80">
        <f t="shared" si="2"/>
        <v>14185021.268992664</v>
      </c>
      <c r="W10" s="79">
        <f t="shared" si="2"/>
        <v>-60997</v>
      </c>
      <c r="X10" s="81">
        <f>R10-I10</f>
        <v>971257.5761417947</v>
      </c>
      <c r="Y10" s="352" t="s">
        <v>85</v>
      </c>
      <c r="Z10" s="353" t="s">
        <v>86</v>
      </c>
      <c r="AA10" s="314"/>
      <c r="AB10" s="315"/>
    </row>
    <row r="11" spans="1:28" s="54" customFormat="1" ht="47.25" customHeight="1">
      <c r="A11" s="274" t="s">
        <v>93</v>
      </c>
      <c r="B11" s="359">
        <v>63532149.49490926</v>
      </c>
      <c r="C11" s="359">
        <v>129513.69640390255</v>
      </c>
      <c r="D11" s="359">
        <v>2912222.9672025493</v>
      </c>
      <c r="E11" s="359">
        <v>2949955.971917096</v>
      </c>
      <c r="F11" s="359">
        <v>69523842.13043281</v>
      </c>
      <c r="G11" s="356">
        <v>279548</v>
      </c>
      <c r="H11" s="357" t="s">
        <v>46</v>
      </c>
      <c r="I11" s="358">
        <v>248.70091050707862</v>
      </c>
      <c r="J11" s="362" t="s">
        <v>94</v>
      </c>
      <c r="K11" s="75">
        <v>108485152.17492117</v>
      </c>
      <c r="L11" s="75">
        <v>226299.24263180868</v>
      </c>
      <c r="M11" s="75">
        <v>4593568.732494657</v>
      </c>
      <c r="N11" s="75">
        <v>5481522.959059109</v>
      </c>
      <c r="O11" s="75">
        <v>118786543.10910672</v>
      </c>
      <c r="P11" s="77">
        <v>255579</v>
      </c>
      <c r="Q11" s="363" t="s">
        <v>46</v>
      </c>
      <c r="R11" s="351">
        <f t="shared" si="0"/>
        <v>464.77426983088094</v>
      </c>
      <c r="S11" s="79">
        <f t="shared" si="1"/>
        <v>70.8572763948413</v>
      </c>
      <c r="T11" s="79">
        <f t="shared" si="1"/>
        <v>-8.574198348763003</v>
      </c>
      <c r="U11" s="79">
        <f>X11/I11*100</f>
        <v>86.8808075061922</v>
      </c>
      <c r="V11" s="80">
        <f t="shared" si="2"/>
        <v>49262700.978673905</v>
      </c>
      <c r="W11" s="79">
        <f t="shared" si="2"/>
        <v>-23969</v>
      </c>
      <c r="X11" s="81">
        <f>R11-I11</f>
        <v>216.07335932380232</v>
      </c>
      <c r="Y11" s="352" t="s">
        <v>85</v>
      </c>
      <c r="Z11" s="353" t="s">
        <v>86</v>
      </c>
      <c r="AA11" s="314"/>
      <c r="AB11" s="315"/>
    </row>
    <row r="12" spans="1:28" s="54" customFormat="1" ht="51.75" customHeight="1">
      <c r="A12" s="274" t="s">
        <v>95</v>
      </c>
      <c r="B12" s="359">
        <v>29679600.088798128</v>
      </c>
      <c r="C12" s="359">
        <v>121990.84552626483</v>
      </c>
      <c r="D12" s="359">
        <v>2483661.320160046</v>
      </c>
      <c r="E12" s="359">
        <v>2731776.1537179886</v>
      </c>
      <c r="F12" s="359">
        <v>35017028.408202425</v>
      </c>
      <c r="G12" s="356">
        <v>81</v>
      </c>
      <c r="H12" s="357" t="s">
        <v>96</v>
      </c>
      <c r="I12" s="358">
        <v>432308.9926938571</v>
      </c>
      <c r="J12" s="350" t="s">
        <v>97</v>
      </c>
      <c r="K12" s="75">
        <v>25417529.31778222</v>
      </c>
      <c r="L12" s="75">
        <v>111514.27917285095</v>
      </c>
      <c r="M12" s="75">
        <v>1599136.729277011</v>
      </c>
      <c r="N12" s="75">
        <v>1846263.2684991553</v>
      </c>
      <c r="O12" s="75">
        <v>28974443.59473125</v>
      </c>
      <c r="P12" s="77">
        <v>77</v>
      </c>
      <c r="Q12" s="363" t="s">
        <v>98</v>
      </c>
      <c r="R12" s="351">
        <f t="shared" si="0"/>
        <v>376291.47525625</v>
      </c>
      <c r="S12" s="79">
        <f t="shared" si="1"/>
        <v>-17.25613248226327</v>
      </c>
      <c r="T12" s="79">
        <f t="shared" si="1"/>
        <v>-4.938271604938271</v>
      </c>
      <c r="U12" s="79">
        <f>X12/I12*100</f>
        <v>-12.957749754069154</v>
      </c>
      <c r="V12" s="80">
        <f t="shared" si="2"/>
        <v>-6042584.813471176</v>
      </c>
      <c r="W12" s="79">
        <f t="shared" si="2"/>
        <v>-4</v>
      </c>
      <c r="X12" s="81">
        <f>R12-I12</f>
        <v>-56017.51743760711</v>
      </c>
      <c r="Y12" s="352" t="s">
        <v>85</v>
      </c>
      <c r="Z12" s="353" t="s">
        <v>86</v>
      </c>
      <c r="AA12" s="314"/>
      <c r="AB12" s="315"/>
    </row>
    <row r="13" spans="1:28" s="54" customFormat="1" ht="47.25" customHeight="1">
      <c r="A13" s="274"/>
      <c r="B13" s="359"/>
      <c r="C13" s="359"/>
      <c r="D13" s="359"/>
      <c r="E13" s="359"/>
      <c r="F13" s="359"/>
      <c r="G13" s="356"/>
      <c r="H13" s="357"/>
      <c r="I13" s="358"/>
      <c r="J13" s="350" t="s">
        <v>99</v>
      </c>
      <c r="K13" s="75">
        <v>48129655.8125209</v>
      </c>
      <c r="L13" s="75">
        <v>179015.4216568218</v>
      </c>
      <c r="M13" s="75">
        <v>2342551.760785517</v>
      </c>
      <c r="N13" s="75">
        <v>3062391.981504954</v>
      </c>
      <c r="O13" s="75">
        <v>53713614.97646822</v>
      </c>
      <c r="P13" s="77">
        <v>91403</v>
      </c>
      <c r="Q13" s="363" t="s">
        <v>46</v>
      </c>
      <c r="R13" s="351">
        <f t="shared" si="0"/>
        <v>587.6570241290573</v>
      </c>
      <c r="S13" s="79"/>
      <c r="T13" s="79"/>
      <c r="U13" s="79"/>
      <c r="V13" s="80"/>
      <c r="W13" s="79"/>
      <c r="X13" s="81"/>
      <c r="Y13" s="352"/>
      <c r="Z13" s="353"/>
      <c r="AA13" s="314"/>
      <c r="AB13" s="315"/>
    </row>
    <row r="14" spans="1:28" s="54" customFormat="1" ht="42" customHeight="1" thickBot="1">
      <c r="A14" s="125" t="s">
        <v>177</v>
      </c>
      <c r="B14" s="126">
        <f>SUM(B9:B13)</f>
        <v>153889445.60434872</v>
      </c>
      <c r="C14" s="126">
        <f>SUM(C9:C13)</f>
        <v>405706.8464807839</v>
      </c>
      <c r="D14" s="126">
        <f>SUM(D9:D13)</f>
        <v>9145279.21920365</v>
      </c>
      <c r="E14" s="126">
        <f>SUM(E9:E13)</f>
        <v>9335289.918390702</v>
      </c>
      <c r="F14" s="126">
        <f>SUM(F9:F13)</f>
        <v>172775721.58842385</v>
      </c>
      <c r="G14" s="71"/>
      <c r="H14" s="118"/>
      <c r="I14" s="73"/>
      <c r="J14" s="125" t="s">
        <v>177</v>
      </c>
      <c r="K14" s="127">
        <f>SUM(K8:K13)</f>
        <v>235972654.10165718</v>
      </c>
      <c r="L14" s="127">
        <f>SUM(L8:L13)</f>
        <v>777508.1818574865</v>
      </c>
      <c r="M14" s="127">
        <f>SUM(M8:M13)</f>
        <v>12164007.952937942</v>
      </c>
      <c r="N14" s="127">
        <f>SUM(N8:N13)</f>
        <v>14455855.86124555</v>
      </c>
      <c r="O14" s="127">
        <f>SUM(O8:O13)</f>
        <v>263370026.09769815</v>
      </c>
      <c r="P14" s="77"/>
      <c r="Q14" s="363"/>
      <c r="R14" s="351"/>
      <c r="S14" s="79"/>
      <c r="T14" s="79"/>
      <c r="U14" s="79"/>
      <c r="V14" s="80"/>
      <c r="W14" s="79"/>
      <c r="X14" s="81"/>
      <c r="Y14" s="352"/>
      <c r="Z14" s="353"/>
      <c r="AA14" s="314"/>
      <c r="AB14" s="315"/>
    </row>
    <row r="15" spans="1:28" ht="34.5" customHeight="1" thickTop="1">
      <c r="A15" s="149"/>
      <c r="B15" s="149"/>
      <c r="C15" s="149"/>
      <c r="D15" s="149"/>
      <c r="E15" s="149"/>
      <c r="F15" s="250"/>
      <c r="G15" s="251"/>
      <c r="H15" s="151"/>
      <c r="I15" s="250"/>
      <c r="J15" s="153"/>
      <c r="K15" s="154"/>
      <c r="L15" s="154"/>
      <c r="M15" s="154"/>
      <c r="N15" s="154"/>
      <c r="O15" s="154"/>
      <c r="P15" s="155"/>
      <c r="Q15" s="156"/>
      <c r="R15" s="157"/>
      <c r="S15" s="158"/>
      <c r="T15" s="158"/>
      <c r="U15" s="158"/>
      <c r="V15" s="255"/>
      <c r="W15" s="158"/>
      <c r="X15" s="158"/>
      <c r="Y15" s="160"/>
      <c r="Z15" s="160"/>
      <c r="AA15" s="254"/>
      <c r="AB15" s="149"/>
    </row>
    <row r="16" spans="1:28" ht="34.5" customHeight="1">
      <c r="A16" s="163" t="s">
        <v>179</v>
      </c>
      <c r="B16" s="163"/>
      <c r="C16" s="163"/>
      <c r="D16" s="149"/>
      <c r="E16" s="149"/>
      <c r="F16" s="250"/>
      <c r="G16" s="251"/>
      <c r="H16" s="151"/>
      <c r="I16" s="250"/>
      <c r="J16" s="153"/>
      <c r="K16" s="154"/>
      <c r="L16" s="154"/>
      <c r="M16" s="154"/>
      <c r="N16" s="154"/>
      <c r="O16" s="154"/>
      <c r="P16" s="155"/>
      <c r="Q16" s="156"/>
      <c r="R16" s="157"/>
      <c r="S16" s="158"/>
      <c r="T16" s="158"/>
      <c r="U16" s="158"/>
      <c r="V16" s="255"/>
      <c r="W16" s="158"/>
      <c r="X16" s="158"/>
      <c r="Y16" s="160"/>
      <c r="Z16" s="160"/>
      <c r="AA16" s="254"/>
      <c r="AB16" s="149"/>
    </row>
    <row r="17" spans="1:28" ht="34.5" customHeight="1">
      <c r="A17" s="165" t="s">
        <v>180</v>
      </c>
      <c r="B17" s="166"/>
      <c r="C17" s="163"/>
      <c r="D17" s="149"/>
      <c r="E17" s="149"/>
      <c r="F17" s="250"/>
      <c r="G17" s="251"/>
      <c r="H17" s="151"/>
      <c r="I17" s="250"/>
      <c r="J17" s="153"/>
      <c r="K17" s="154"/>
      <c r="L17" s="154"/>
      <c r="M17" s="154"/>
      <c r="N17" s="154"/>
      <c r="O17" s="154"/>
      <c r="P17" s="155"/>
      <c r="Q17" s="156"/>
      <c r="R17" s="157"/>
      <c r="S17" s="158"/>
      <c r="T17" s="158"/>
      <c r="U17" s="158"/>
      <c r="V17" s="255"/>
      <c r="W17" s="158"/>
      <c r="X17" s="158"/>
      <c r="Y17" s="160"/>
      <c r="Z17" s="160"/>
      <c r="AA17" s="254"/>
      <c r="AB17" s="149"/>
    </row>
    <row r="18" spans="1:28" ht="34.5" customHeight="1">
      <c r="A18" s="166" t="s">
        <v>181</v>
      </c>
      <c r="B18" s="163"/>
      <c r="C18" s="163"/>
      <c r="D18" s="149"/>
      <c r="E18" s="149"/>
      <c r="F18" s="250"/>
      <c r="G18" s="251"/>
      <c r="H18" s="151"/>
      <c r="I18" s="250"/>
      <c r="J18" s="153"/>
      <c r="K18" s="154"/>
      <c r="L18" s="154"/>
      <c r="M18" s="154"/>
      <c r="N18" s="154"/>
      <c r="O18" s="154"/>
      <c r="P18" s="155"/>
      <c r="Q18" s="156"/>
      <c r="R18" s="157"/>
      <c r="S18" s="158"/>
      <c r="T18" s="158"/>
      <c r="U18" s="158"/>
      <c r="V18" s="255"/>
      <c r="W18" s="158"/>
      <c r="X18" s="158"/>
      <c r="Y18" s="160"/>
      <c r="Z18" s="160"/>
      <c r="AA18" s="254"/>
      <c r="AB18" s="149"/>
    </row>
    <row r="19" spans="1:28" ht="34.5" customHeight="1">
      <c r="A19" s="149"/>
      <c r="B19" s="149"/>
      <c r="C19" s="149"/>
      <c r="D19" s="149"/>
      <c r="E19" s="149"/>
      <c r="F19" s="250"/>
      <c r="G19" s="251"/>
      <c r="H19" s="151"/>
      <c r="I19" s="250"/>
      <c r="J19" s="153"/>
      <c r="K19" s="154"/>
      <c r="L19" s="154"/>
      <c r="M19" s="154"/>
      <c r="N19" s="154"/>
      <c r="O19" s="154"/>
      <c r="P19" s="155"/>
      <c r="Q19" s="156"/>
      <c r="R19" s="157"/>
      <c r="S19" s="158"/>
      <c r="T19" s="158"/>
      <c r="U19" s="158"/>
      <c r="V19" s="255"/>
      <c r="W19" s="158"/>
      <c r="X19" s="158"/>
      <c r="Y19" s="160"/>
      <c r="Z19" s="160"/>
      <c r="AA19" s="254"/>
      <c r="AB19" s="149"/>
    </row>
    <row r="20" spans="1:28" ht="34.5" customHeight="1">
      <c r="A20" s="149"/>
      <c r="B20" s="149"/>
      <c r="C20" s="149"/>
      <c r="D20" s="149"/>
      <c r="E20" s="149"/>
      <c r="F20" s="250"/>
      <c r="G20" s="251"/>
      <c r="H20" s="151"/>
      <c r="I20" s="250"/>
      <c r="J20" s="153"/>
      <c r="K20" s="154"/>
      <c r="L20" s="154"/>
      <c r="M20" s="154"/>
      <c r="N20" s="154"/>
      <c r="O20" s="154"/>
      <c r="P20" s="155"/>
      <c r="Q20" s="156"/>
      <c r="R20" s="157"/>
      <c r="S20" s="158"/>
      <c r="T20" s="158"/>
      <c r="U20" s="158"/>
      <c r="V20" s="255"/>
      <c r="W20" s="158"/>
      <c r="X20" s="158"/>
      <c r="Y20" s="160"/>
      <c r="Z20" s="160"/>
      <c r="AA20" s="254"/>
      <c r="AB20" s="149"/>
    </row>
    <row r="21" spans="1:28" ht="34.5" customHeight="1">
      <c r="A21" s="149"/>
      <c r="B21" s="149"/>
      <c r="C21" s="149"/>
      <c r="D21" s="149"/>
      <c r="E21" s="149"/>
      <c r="F21" s="250"/>
      <c r="G21" s="251"/>
      <c r="H21" s="151"/>
      <c r="I21" s="250"/>
      <c r="J21" s="153"/>
      <c r="K21" s="154"/>
      <c r="L21" s="154"/>
      <c r="M21" s="154"/>
      <c r="N21" s="154"/>
      <c r="O21" s="154"/>
      <c r="P21" s="155"/>
      <c r="Q21" s="156"/>
      <c r="R21" s="157"/>
      <c r="S21" s="158"/>
      <c r="T21" s="158"/>
      <c r="U21" s="158"/>
      <c r="V21" s="255"/>
      <c r="W21" s="158"/>
      <c r="X21" s="158"/>
      <c r="Y21" s="160"/>
      <c r="Z21" s="160"/>
      <c r="AA21" s="254"/>
      <c r="AB21" s="149"/>
    </row>
    <row r="22" spans="1:28" ht="34.5" customHeight="1">
      <c r="A22" s="149"/>
      <c r="B22" s="149"/>
      <c r="C22" s="149"/>
      <c r="D22" s="149"/>
      <c r="E22" s="149"/>
      <c r="F22" s="149"/>
      <c r="G22" s="150"/>
      <c r="H22" s="151"/>
      <c r="I22" s="152"/>
      <c r="J22" s="153"/>
      <c r="K22" s="154"/>
      <c r="L22" s="154"/>
      <c r="M22" s="154"/>
      <c r="N22" s="154"/>
      <c r="O22" s="154"/>
      <c r="P22" s="155"/>
      <c r="Q22" s="156"/>
      <c r="R22" s="157"/>
      <c r="S22" s="158"/>
      <c r="T22" s="158"/>
      <c r="U22" s="158"/>
      <c r="V22" s="255"/>
      <c r="W22" s="158"/>
      <c r="X22" s="158"/>
      <c r="Y22" s="160"/>
      <c r="Z22" s="160"/>
      <c r="AA22" s="254"/>
      <c r="AB22" s="149"/>
    </row>
    <row r="23" spans="1:28" ht="34.5" customHeight="1">
      <c r="A23" s="149"/>
      <c r="B23" s="149"/>
      <c r="C23" s="149"/>
      <c r="D23" s="149"/>
      <c r="E23" s="149"/>
      <c r="F23" s="149"/>
      <c r="G23" s="150"/>
      <c r="H23" s="151"/>
      <c r="I23" s="152"/>
      <c r="J23" s="153"/>
      <c r="K23" s="154"/>
      <c r="L23" s="154"/>
      <c r="M23" s="154"/>
      <c r="N23" s="154"/>
      <c r="O23" s="154"/>
      <c r="P23" s="155"/>
      <c r="Q23" s="156"/>
      <c r="R23" s="157"/>
      <c r="S23" s="158"/>
      <c r="T23" s="158"/>
      <c r="U23" s="158"/>
      <c r="V23" s="255"/>
      <c r="W23" s="158"/>
      <c r="X23" s="158"/>
      <c r="Y23" s="160"/>
      <c r="Z23" s="160"/>
      <c r="AA23" s="254"/>
      <c r="AB23" s="149"/>
    </row>
    <row r="24" spans="1:28" ht="34.5" customHeight="1">
      <c r="A24" s="149"/>
      <c r="B24" s="149"/>
      <c r="C24" s="149"/>
      <c r="D24" s="149"/>
      <c r="E24" s="149"/>
      <c r="F24" s="149"/>
      <c r="G24" s="150"/>
      <c r="H24" s="151"/>
      <c r="I24" s="152"/>
      <c r="J24" s="153"/>
      <c r="K24" s="154"/>
      <c r="L24" s="154"/>
      <c r="M24" s="154"/>
      <c r="N24" s="154"/>
      <c r="O24" s="154"/>
      <c r="P24" s="155"/>
      <c r="Q24" s="156"/>
      <c r="R24" s="157"/>
      <c r="S24" s="158"/>
      <c r="T24" s="158"/>
      <c r="U24" s="158"/>
      <c r="V24" s="255"/>
      <c r="W24" s="158"/>
      <c r="X24" s="158"/>
      <c r="Y24" s="160"/>
      <c r="Z24" s="160"/>
      <c r="AA24" s="254"/>
      <c r="AB24" s="149"/>
    </row>
    <row r="25" spans="1:28" ht="34.5" customHeight="1">
      <c r="A25" s="149"/>
      <c r="B25" s="149"/>
      <c r="C25" s="149"/>
      <c r="D25" s="149"/>
      <c r="E25" s="149"/>
      <c r="F25" s="149"/>
      <c r="G25" s="150"/>
      <c r="H25" s="151"/>
      <c r="I25" s="152"/>
      <c r="J25" s="153"/>
      <c r="K25" s="154"/>
      <c r="L25" s="154"/>
      <c r="M25" s="154"/>
      <c r="N25" s="154"/>
      <c r="O25" s="154"/>
      <c r="P25" s="155"/>
      <c r="Q25" s="156"/>
      <c r="R25" s="157"/>
      <c r="S25" s="158"/>
      <c r="T25" s="158"/>
      <c r="U25" s="158"/>
      <c r="V25" s="255"/>
      <c r="W25" s="158"/>
      <c r="X25" s="158"/>
      <c r="Y25" s="160"/>
      <c r="Z25" s="160"/>
      <c r="AA25" s="254"/>
      <c r="AB25" s="149"/>
    </row>
    <row r="26" spans="1:28" ht="34.5" customHeight="1">
      <c r="A26" s="149"/>
      <c r="B26" s="149"/>
      <c r="C26" s="149"/>
      <c r="D26" s="149"/>
      <c r="E26" s="149"/>
      <c r="F26" s="149"/>
      <c r="G26" s="150"/>
      <c r="H26" s="151"/>
      <c r="I26" s="152"/>
      <c r="J26" s="153"/>
      <c r="K26" s="154"/>
      <c r="L26" s="154"/>
      <c r="M26" s="154"/>
      <c r="N26" s="154"/>
      <c r="O26" s="154"/>
      <c r="P26" s="155"/>
      <c r="Q26" s="156"/>
      <c r="R26" s="157"/>
      <c r="S26" s="158"/>
      <c r="T26" s="158"/>
      <c r="U26" s="158"/>
      <c r="V26" s="255"/>
      <c r="W26" s="158"/>
      <c r="X26" s="158"/>
      <c r="Y26" s="160"/>
      <c r="Z26" s="160"/>
      <c r="AA26" s="254"/>
      <c r="AB26" s="149"/>
    </row>
    <row r="27" spans="1:28" ht="34.5" customHeight="1">
      <c r="A27" s="149"/>
      <c r="B27" s="149"/>
      <c r="C27" s="149"/>
      <c r="D27" s="149"/>
      <c r="E27" s="149"/>
      <c r="F27" s="149"/>
      <c r="G27" s="150"/>
      <c r="H27" s="151"/>
      <c r="I27" s="152"/>
      <c r="J27" s="153"/>
      <c r="K27" s="154"/>
      <c r="L27" s="154"/>
      <c r="M27" s="154"/>
      <c r="N27" s="154"/>
      <c r="O27" s="154"/>
      <c r="P27" s="155"/>
      <c r="Q27" s="156"/>
      <c r="R27" s="157"/>
      <c r="S27" s="158"/>
      <c r="T27" s="158"/>
      <c r="U27" s="158"/>
      <c r="V27" s="255"/>
      <c r="W27" s="158"/>
      <c r="X27" s="158"/>
      <c r="Y27" s="160"/>
      <c r="Z27" s="160"/>
      <c r="AA27" s="254"/>
      <c r="AB27" s="149"/>
    </row>
    <row r="28" spans="1:28" ht="34.5" customHeight="1">
      <c r="A28" s="149"/>
      <c r="B28" s="149"/>
      <c r="C28" s="149"/>
      <c r="D28" s="149"/>
      <c r="E28" s="149"/>
      <c r="F28" s="149"/>
      <c r="G28" s="150"/>
      <c r="H28" s="151"/>
      <c r="I28" s="152"/>
      <c r="J28" s="153"/>
      <c r="K28" s="154"/>
      <c r="L28" s="154"/>
      <c r="M28" s="154"/>
      <c r="N28" s="154"/>
      <c r="O28" s="154"/>
      <c r="P28" s="155"/>
      <c r="Q28" s="156"/>
      <c r="R28" s="157"/>
      <c r="S28" s="158"/>
      <c r="T28" s="158"/>
      <c r="U28" s="158"/>
      <c r="V28" s="255"/>
      <c r="W28" s="158"/>
      <c r="X28" s="158"/>
      <c r="Y28" s="160"/>
      <c r="Z28" s="160"/>
      <c r="AA28" s="254"/>
      <c r="AB28" s="149"/>
    </row>
    <row r="29" spans="1:28" ht="34.5" customHeight="1">
      <c r="A29" s="149"/>
      <c r="B29" s="149"/>
      <c r="C29" s="149"/>
      <c r="D29" s="149"/>
      <c r="E29" s="149"/>
      <c r="F29" s="149"/>
      <c r="G29" s="150"/>
      <c r="H29" s="151"/>
      <c r="I29" s="152"/>
      <c r="J29" s="153"/>
      <c r="K29" s="154"/>
      <c r="L29" s="154"/>
      <c r="M29" s="154"/>
      <c r="N29" s="154"/>
      <c r="O29" s="154"/>
      <c r="P29" s="155"/>
      <c r="Q29" s="156"/>
      <c r="R29" s="157"/>
      <c r="S29" s="158"/>
      <c r="T29" s="158"/>
      <c r="U29" s="158"/>
      <c r="V29" s="255"/>
      <c r="W29" s="158"/>
      <c r="X29" s="158"/>
      <c r="Y29" s="160"/>
      <c r="Z29" s="160"/>
      <c r="AA29" s="254"/>
      <c r="AB29" s="149"/>
    </row>
    <row r="30" spans="1:28" ht="34.5" customHeight="1">
      <c r="A30" s="149"/>
      <c r="B30" s="149"/>
      <c r="C30" s="149"/>
      <c r="D30" s="149"/>
      <c r="E30" s="149"/>
      <c r="F30" s="149"/>
      <c r="G30" s="150"/>
      <c r="H30" s="151"/>
      <c r="I30" s="152"/>
      <c r="J30" s="153"/>
      <c r="K30" s="154"/>
      <c r="L30" s="154"/>
      <c r="M30" s="154"/>
      <c r="N30" s="154"/>
      <c r="O30" s="154"/>
      <c r="P30" s="155"/>
      <c r="Q30" s="156"/>
      <c r="R30" s="157"/>
      <c r="S30" s="158"/>
      <c r="T30" s="158"/>
      <c r="U30" s="158"/>
      <c r="V30" s="255"/>
      <c r="W30" s="158"/>
      <c r="X30" s="158"/>
      <c r="Y30" s="160"/>
      <c r="Z30" s="160"/>
      <c r="AA30" s="254"/>
      <c r="AB30" s="149"/>
    </row>
    <row r="31" spans="1:28" ht="34.5" customHeight="1">
      <c r="A31" s="149"/>
      <c r="B31" s="149"/>
      <c r="C31" s="149"/>
      <c r="D31" s="149"/>
      <c r="E31" s="149"/>
      <c r="F31" s="149"/>
      <c r="G31" s="150"/>
      <c r="H31" s="151"/>
      <c r="I31" s="152"/>
      <c r="J31" s="153"/>
      <c r="K31" s="154"/>
      <c r="L31" s="154"/>
      <c r="M31" s="154"/>
      <c r="N31" s="154"/>
      <c r="O31" s="154"/>
      <c r="P31" s="155"/>
      <c r="Q31" s="156"/>
      <c r="R31" s="157"/>
      <c r="S31" s="158"/>
      <c r="T31" s="158"/>
      <c r="U31" s="158"/>
      <c r="V31" s="255"/>
      <c r="W31" s="158"/>
      <c r="X31" s="158"/>
      <c r="Y31" s="160"/>
      <c r="Z31" s="160"/>
      <c r="AA31" s="254"/>
      <c r="AB31" s="149"/>
    </row>
    <row r="32" spans="1:28" ht="34.5" customHeight="1">
      <c r="A32" s="149"/>
      <c r="B32" s="149"/>
      <c r="C32" s="149"/>
      <c r="D32" s="149"/>
      <c r="E32" s="149"/>
      <c r="F32" s="149"/>
      <c r="G32" s="150"/>
      <c r="H32" s="151"/>
      <c r="I32" s="152"/>
      <c r="J32" s="153"/>
      <c r="K32" s="154"/>
      <c r="L32" s="154"/>
      <c r="M32" s="154"/>
      <c r="N32" s="154"/>
      <c r="O32" s="154"/>
      <c r="P32" s="155"/>
      <c r="Q32" s="156"/>
      <c r="R32" s="157"/>
      <c r="S32" s="158"/>
      <c r="T32" s="158"/>
      <c r="U32" s="158"/>
      <c r="V32" s="255"/>
      <c r="W32" s="158"/>
      <c r="X32" s="158"/>
      <c r="Y32" s="160"/>
      <c r="Z32" s="160"/>
      <c r="AA32" s="254"/>
      <c r="AB32" s="149"/>
    </row>
    <row r="33" spans="1:28" ht="34.5" customHeight="1">
      <c r="A33" s="149"/>
      <c r="B33" s="149"/>
      <c r="C33" s="149"/>
      <c r="D33" s="149"/>
      <c r="E33" s="149"/>
      <c r="F33" s="149"/>
      <c r="G33" s="150"/>
      <c r="H33" s="151"/>
      <c r="I33" s="152"/>
      <c r="J33" s="153"/>
      <c r="K33" s="154"/>
      <c r="L33" s="154"/>
      <c r="M33" s="154"/>
      <c r="N33" s="154"/>
      <c r="O33" s="154"/>
      <c r="P33" s="155"/>
      <c r="Q33" s="156"/>
      <c r="R33" s="157"/>
      <c r="S33" s="158"/>
      <c r="T33" s="158"/>
      <c r="U33" s="158"/>
      <c r="V33" s="255"/>
      <c r="W33" s="158"/>
      <c r="X33" s="158"/>
      <c r="Y33" s="160"/>
      <c r="Z33" s="160"/>
      <c r="AA33" s="254"/>
      <c r="AB33" s="149"/>
    </row>
    <row r="34" spans="1:28" ht="34.5" customHeight="1">
      <c r="A34" s="149"/>
      <c r="B34" s="149"/>
      <c r="C34" s="149"/>
      <c r="D34" s="149"/>
      <c r="E34" s="149"/>
      <c r="F34" s="149"/>
      <c r="G34" s="150"/>
      <c r="H34" s="151"/>
      <c r="I34" s="152"/>
      <c r="J34" s="153"/>
      <c r="K34" s="154"/>
      <c r="L34" s="154"/>
      <c r="M34" s="154"/>
      <c r="N34" s="154"/>
      <c r="O34" s="154"/>
      <c r="P34" s="155"/>
      <c r="Q34" s="156"/>
      <c r="R34" s="157"/>
      <c r="S34" s="158"/>
      <c r="T34" s="158"/>
      <c r="U34" s="158"/>
      <c r="V34" s="255"/>
      <c r="W34" s="158"/>
      <c r="X34" s="158"/>
      <c r="Y34" s="160"/>
      <c r="Z34" s="160"/>
      <c r="AA34" s="254"/>
      <c r="AB34" s="149"/>
    </row>
    <row r="35" spans="1:28" ht="34.5" customHeight="1">
      <c r="A35" s="149"/>
      <c r="B35" s="149"/>
      <c r="C35" s="149"/>
      <c r="D35" s="149"/>
      <c r="E35" s="149"/>
      <c r="F35" s="149"/>
      <c r="G35" s="150"/>
      <c r="H35" s="151"/>
      <c r="I35" s="152"/>
      <c r="J35" s="153"/>
      <c r="K35" s="154"/>
      <c r="L35" s="154"/>
      <c r="M35" s="154"/>
      <c r="N35" s="154"/>
      <c r="O35" s="154"/>
      <c r="P35" s="155"/>
      <c r="Q35" s="156"/>
      <c r="R35" s="157"/>
      <c r="S35" s="158"/>
      <c r="T35" s="158"/>
      <c r="U35" s="158"/>
      <c r="V35" s="255"/>
      <c r="W35" s="158"/>
      <c r="X35" s="158"/>
      <c r="Y35" s="160"/>
      <c r="Z35" s="160"/>
      <c r="AA35" s="254"/>
      <c r="AB35" s="149"/>
    </row>
    <row r="36" spans="1:28" ht="34.5" customHeight="1">
      <c r="A36" s="149"/>
      <c r="B36" s="149"/>
      <c r="C36" s="149"/>
      <c r="D36" s="149"/>
      <c r="E36" s="149"/>
      <c r="F36" s="149"/>
      <c r="G36" s="150"/>
      <c r="H36" s="151"/>
      <c r="I36" s="152"/>
      <c r="J36" s="153"/>
      <c r="K36" s="154"/>
      <c r="L36" s="154"/>
      <c r="M36" s="154"/>
      <c r="N36" s="154"/>
      <c r="O36" s="154"/>
      <c r="P36" s="155"/>
      <c r="Q36" s="156"/>
      <c r="R36" s="157"/>
      <c r="S36" s="158"/>
      <c r="T36" s="158"/>
      <c r="U36" s="158"/>
      <c r="V36" s="255"/>
      <c r="W36" s="158"/>
      <c r="X36" s="158"/>
      <c r="Y36" s="160"/>
      <c r="Z36" s="160"/>
      <c r="AA36" s="254"/>
      <c r="AB36" s="149"/>
    </row>
    <row r="37" spans="1:28" ht="34.5" customHeight="1">
      <c r="A37" s="149"/>
      <c r="B37" s="149"/>
      <c r="C37" s="149"/>
      <c r="D37" s="149"/>
      <c r="E37" s="149"/>
      <c r="F37" s="149"/>
      <c r="G37" s="150"/>
      <c r="H37" s="151"/>
      <c r="I37" s="152"/>
      <c r="J37" s="153"/>
      <c r="K37" s="154"/>
      <c r="L37" s="154"/>
      <c r="M37" s="154"/>
      <c r="N37" s="154"/>
      <c r="O37" s="154"/>
      <c r="P37" s="155"/>
      <c r="Q37" s="156"/>
      <c r="R37" s="157"/>
      <c r="S37" s="158"/>
      <c r="T37" s="158"/>
      <c r="U37" s="158"/>
      <c r="V37" s="255"/>
      <c r="W37" s="158"/>
      <c r="X37" s="158"/>
      <c r="Y37" s="160"/>
      <c r="Z37" s="160"/>
      <c r="AA37" s="254"/>
      <c r="AB37" s="149"/>
    </row>
    <row r="38" spans="1:28" ht="34.5" customHeight="1">
      <c r="A38" s="149"/>
      <c r="B38" s="149"/>
      <c r="C38" s="149"/>
      <c r="D38" s="149"/>
      <c r="E38" s="149"/>
      <c r="F38" s="149"/>
      <c r="G38" s="150"/>
      <c r="H38" s="151"/>
      <c r="I38" s="152"/>
      <c r="J38" s="153"/>
      <c r="K38" s="154"/>
      <c r="L38" s="154"/>
      <c r="M38" s="154"/>
      <c r="N38" s="154"/>
      <c r="O38" s="154"/>
      <c r="P38" s="155"/>
      <c r="Q38" s="156"/>
      <c r="R38" s="157"/>
      <c r="S38" s="158"/>
      <c r="T38" s="158"/>
      <c r="U38" s="158"/>
      <c r="V38" s="255"/>
      <c r="W38" s="158"/>
      <c r="X38" s="158"/>
      <c r="Y38" s="160"/>
      <c r="Z38" s="160"/>
      <c r="AA38" s="254"/>
      <c r="AB38" s="149"/>
    </row>
    <row r="39" spans="1:28" ht="34.5" customHeight="1">
      <c r="A39" s="149"/>
      <c r="B39" s="149"/>
      <c r="C39" s="149"/>
      <c r="D39" s="149"/>
      <c r="E39" s="149"/>
      <c r="F39" s="149"/>
      <c r="G39" s="150"/>
      <c r="H39" s="151"/>
      <c r="I39" s="152"/>
      <c r="J39" s="153"/>
      <c r="K39" s="154"/>
      <c r="L39" s="154"/>
      <c r="M39" s="154"/>
      <c r="N39" s="154"/>
      <c r="O39" s="154"/>
      <c r="P39" s="155"/>
      <c r="Q39" s="156"/>
      <c r="R39" s="157"/>
      <c r="S39" s="158"/>
      <c r="T39" s="158"/>
      <c r="U39" s="158"/>
      <c r="V39" s="255"/>
      <c r="W39" s="158"/>
      <c r="X39" s="158"/>
      <c r="Y39" s="160"/>
      <c r="Z39" s="160"/>
      <c r="AA39" s="254"/>
      <c r="AB39" s="149"/>
    </row>
    <row r="40" spans="1:28" ht="34.5" customHeight="1">
      <c r="A40" s="149"/>
      <c r="B40" s="149"/>
      <c r="C40" s="149"/>
      <c r="D40" s="149"/>
      <c r="E40" s="149"/>
      <c r="F40" s="149"/>
      <c r="G40" s="150"/>
      <c r="H40" s="151"/>
      <c r="I40" s="152"/>
      <c r="J40" s="153"/>
      <c r="K40" s="154"/>
      <c r="L40" s="154"/>
      <c r="M40" s="154"/>
      <c r="N40" s="154"/>
      <c r="O40" s="154"/>
      <c r="P40" s="155"/>
      <c r="Q40" s="156"/>
      <c r="R40" s="157"/>
      <c r="S40" s="158"/>
      <c r="T40" s="158"/>
      <c r="U40" s="158"/>
      <c r="V40" s="255"/>
      <c r="W40" s="158"/>
      <c r="X40" s="158"/>
      <c r="Y40" s="160"/>
      <c r="Z40" s="160"/>
      <c r="AA40" s="254"/>
      <c r="AB40" s="149"/>
    </row>
    <row r="41" spans="1:28" ht="34.5" customHeight="1">
      <c r="A41" s="149"/>
      <c r="B41" s="149"/>
      <c r="C41" s="149"/>
      <c r="D41" s="149"/>
      <c r="E41" s="149"/>
      <c r="F41" s="149"/>
      <c r="G41" s="150"/>
      <c r="H41" s="151"/>
      <c r="I41" s="152"/>
      <c r="J41" s="153"/>
      <c r="K41" s="154"/>
      <c r="L41" s="154"/>
      <c r="M41" s="154"/>
      <c r="N41" s="154"/>
      <c r="O41" s="154"/>
      <c r="P41" s="155"/>
      <c r="Q41" s="156"/>
      <c r="R41" s="157"/>
      <c r="S41" s="158"/>
      <c r="T41" s="158"/>
      <c r="U41" s="158"/>
      <c r="V41" s="255"/>
      <c r="W41" s="158"/>
      <c r="X41" s="158"/>
      <c r="Y41" s="160"/>
      <c r="Z41" s="160"/>
      <c r="AA41" s="254"/>
      <c r="AB41" s="149"/>
    </row>
    <row r="42" spans="1:28" ht="34.5" customHeight="1">
      <c r="A42" s="149"/>
      <c r="B42" s="149"/>
      <c r="C42" s="149"/>
      <c r="D42" s="149"/>
      <c r="E42" s="149"/>
      <c r="F42" s="149"/>
      <c r="G42" s="150"/>
      <c r="H42" s="151"/>
      <c r="I42" s="152"/>
      <c r="J42" s="153"/>
      <c r="K42" s="154"/>
      <c r="L42" s="154"/>
      <c r="M42" s="154"/>
      <c r="N42" s="154"/>
      <c r="O42" s="154"/>
      <c r="P42" s="155"/>
      <c r="Q42" s="156"/>
      <c r="R42" s="157"/>
      <c r="S42" s="158"/>
      <c r="T42" s="158"/>
      <c r="U42" s="158"/>
      <c r="V42" s="255"/>
      <c r="W42" s="158"/>
      <c r="X42" s="158"/>
      <c r="Y42" s="160"/>
      <c r="Z42" s="160"/>
      <c r="AA42" s="254"/>
      <c r="AB42" s="149"/>
    </row>
    <row r="43" spans="1:28" ht="34.5" customHeight="1">
      <c r="A43" s="149"/>
      <c r="B43" s="149"/>
      <c r="C43" s="149"/>
      <c r="D43" s="149"/>
      <c r="E43" s="149"/>
      <c r="F43" s="149"/>
      <c r="G43" s="150"/>
      <c r="H43" s="151"/>
      <c r="I43" s="152"/>
      <c r="J43" s="153"/>
      <c r="K43" s="154"/>
      <c r="L43" s="154"/>
      <c r="M43" s="154"/>
      <c r="N43" s="154"/>
      <c r="O43" s="154"/>
      <c r="P43" s="155"/>
      <c r="Q43" s="156"/>
      <c r="R43" s="157"/>
      <c r="S43" s="158"/>
      <c r="T43" s="158"/>
      <c r="U43" s="158"/>
      <c r="V43" s="255"/>
      <c r="W43" s="158"/>
      <c r="X43" s="158"/>
      <c r="Y43" s="160"/>
      <c r="Z43" s="160"/>
      <c r="AA43" s="254"/>
      <c r="AB43" s="149"/>
    </row>
    <row r="44" spans="1:28" ht="34.5" customHeight="1">
      <c r="A44" s="149"/>
      <c r="B44" s="149"/>
      <c r="C44" s="149"/>
      <c r="D44" s="149"/>
      <c r="E44" s="149"/>
      <c r="F44" s="149"/>
      <c r="G44" s="150"/>
      <c r="H44" s="151"/>
      <c r="I44" s="152"/>
      <c r="J44" s="153"/>
      <c r="K44" s="154"/>
      <c r="L44" s="154"/>
      <c r="M44" s="154"/>
      <c r="N44" s="154"/>
      <c r="O44" s="154"/>
      <c r="P44" s="155"/>
      <c r="Q44" s="156"/>
      <c r="R44" s="157"/>
      <c r="S44" s="158"/>
      <c r="T44" s="158"/>
      <c r="U44" s="158"/>
      <c r="V44" s="255"/>
      <c r="W44" s="158"/>
      <c r="X44" s="158"/>
      <c r="Y44" s="160"/>
      <c r="Z44" s="160"/>
      <c r="AA44" s="254"/>
      <c r="AB44" s="149"/>
    </row>
    <row r="45" spans="1:28" ht="34.5" customHeight="1">
      <c r="A45" s="149"/>
      <c r="B45" s="149"/>
      <c r="C45" s="149"/>
      <c r="D45" s="149"/>
      <c r="E45" s="149"/>
      <c r="F45" s="149"/>
      <c r="G45" s="150"/>
      <c r="H45" s="151"/>
      <c r="I45" s="152"/>
      <c r="J45" s="153"/>
      <c r="K45" s="154"/>
      <c r="L45" s="154"/>
      <c r="M45" s="154"/>
      <c r="N45" s="154"/>
      <c r="O45" s="154"/>
      <c r="P45" s="155"/>
      <c r="Q45" s="156"/>
      <c r="R45" s="157"/>
      <c r="S45" s="158"/>
      <c r="T45" s="158"/>
      <c r="U45" s="158"/>
      <c r="V45" s="255"/>
      <c r="W45" s="158"/>
      <c r="X45" s="158"/>
      <c r="Y45" s="160"/>
      <c r="Z45" s="160"/>
      <c r="AA45" s="254"/>
      <c r="AB45" s="149"/>
    </row>
    <row r="46" spans="1:28" ht="34.5" customHeight="1">
      <c r="A46" s="149"/>
      <c r="B46" s="149"/>
      <c r="C46" s="149"/>
      <c r="D46" s="149"/>
      <c r="E46" s="149"/>
      <c r="F46" s="149"/>
      <c r="G46" s="150"/>
      <c r="H46" s="151"/>
      <c r="I46" s="152"/>
      <c r="J46" s="153"/>
      <c r="K46" s="154"/>
      <c r="L46" s="154"/>
      <c r="M46" s="154"/>
      <c r="N46" s="154"/>
      <c r="O46" s="154"/>
      <c r="P46" s="155"/>
      <c r="Q46" s="156"/>
      <c r="R46" s="157"/>
      <c r="S46" s="158"/>
      <c r="T46" s="158"/>
      <c r="U46" s="158"/>
      <c r="V46" s="255"/>
      <c r="W46" s="158"/>
      <c r="X46" s="158"/>
      <c r="Y46" s="160"/>
      <c r="Z46" s="160"/>
      <c r="AA46" s="254"/>
      <c r="AB46" s="149"/>
    </row>
    <row r="47" spans="1:28" ht="34.5" customHeight="1">
      <c r="A47" s="149"/>
      <c r="B47" s="149"/>
      <c r="C47" s="149"/>
      <c r="D47" s="149"/>
      <c r="E47" s="149"/>
      <c r="F47" s="149"/>
      <c r="G47" s="150"/>
      <c r="H47" s="151"/>
      <c r="I47" s="152"/>
      <c r="J47" s="153"/>
      <c r="K47" s="154"/>
      <c r="L47" s="154"/>
      <c r="M47" s="154"/>
      <c r="N47" s="154"/>
      <c r="O47" s="154"/>
      <c r="P47" s="155"/>
      <c r="Q47" s="156"/>
      <c r="R47" s="157"/>
      <c r="S47" s="158"/>
      <c r="T47" s="158"/>
      <c r="U47" s="158"/>
      <c r="V47" s="255"/>
      <c r="W47" s="158"/>
      <c r="X47" s="158"/>
      <c r="Y47" s="160"/>
      <c r="Z47" s="160"/>
      <c r="AA47" s="254"/>
      <c r="AB47" s="149"/>
    </row>
    <row r="48" spans="1:28" ht="34.5" customHeight="1">
      <c r="A48" s="149"/>
      <c r="B48" s="149"/>
      <c r="C48" s="149"/>
      <c r="D48" s="149"/>
      <c r="E48" s="149"/>
      <c r="F48" s="149"/>
      <c r="G48" s="150"/>
      <c r="H48" s="151"/>
      <c r="I48" s="152"/>
      <c r="J48" s="153"/>
      <c r="K48" s="154"/>
      <c r="L48" s="154"/>
      <c r="M48" s="154"/>
      <c r="N48" s="154"/>
      <c r="O48" s="154"/>
      <c r="P48" s="155"/>
      <c r="Q48" s="156"/>
      <c r="R48" s="157"/>
      <c r="S48" s="158"/>
      <c r="T48" s="158"/>
      <c r="U48" s="158"/>
      <c r="V48" s="255"/>
      <c r="W48" s="158"/>
      <c r="X48" s="158"/>
      <c r="Y48" s="160"/>
      <c r="Z48" s="160"/>
      <c r="AA48" s="254"/>
      <c r="AB48" s="149"/>
    </row>
    <row r="49" spans="1:28" ht="34.5" customHeight="1">
      <c r="A49" s="149"/>
      <c r="B49" s="149"/>
      <c r="C49" s="149"/>
      <c r="D49" s="149"/>
      <c r="E49" s="149"/>
      <c r="F49" s="149"/>
      <c r="G49" s="150"/>
      <c r="H49" s="151"/>
      <c r="I49" s="152"/>
      <c r="J49" s="153"/>
      <c r="K49" s="154"/>
      <c r="L49" s="154"/>
      <c r="M49" s="154"/>
      <c r="N49" s="154"/>
      <c r="O49" s="154"/>
      <c r="P49" s="155"/>
      <c r="Q49" s="156"/>
      <c r="R49" s="157"/>
      <c r="S49" s="158"/>
      <c r="T49" s="158"/>
      <c r="U49" s="158"/>
      <c r="V49" s="255"/>
      <c r="W49" s="158"/>
      <c r="X49" s="158"/>
      <c r="Y49" s="160"/>
      <c r="Z49" s="160"/>
      <c r="AA49" s="254"/>
      <c r="AB49" s="149"/>
    </row>
    <row r="50" spans="1:28" ht="34.5" customHeight="1">
      <c r="A50" s="149"/>
      <c r="B50" s="149"/>
      <c r="C50" s="149"/>
      <c r="D50" s="149"/>
      <c r="E50" s="149"/>
      <c r="F50" s="149"/>
      <c r="G50" s="150"/>
      <c r="H50" s="151"/>
      <c r="I50" s="152"/>
      <c r="J50" s="153"/>
      <c r="K50" s="154"/>
      <c r="L50" s="154"/>
      <c r="M50" s="154"/>
      <c r="N50" s="154"/>
      <c r="O50" s="154"/>
      <c r="P50" s="155"/>
      <c r="Q50" s="156"/>
      <c r="R50" s="157"/>
      <c r="S50" s="158"/>
      <c r="T50" s="158"/>
      <c r="U50" s="158"/>
      <c r="V50" s="255"/>
      <c r="W50" s="158"/>
      <c r="X50" s="158"/>
      <c r="Y50" s="160"/>
      <c r="Z50" s="160"/>
      <c r="AA50" s="254"/>
      <c r="AB50" s="149"/>
    </row>
    <row r="51" spans="1:28" ht="34.5" customHeight="1">
      <c r="A51" s="149"/>
      <c r="B51" s="149"/>
      <c r="C51" s="149"/>
      <c r="D51" s="149"/>
      <c r="E51" s="149"/>
      <c r="F51" s="149"/>
      <c r="G51" s="150"/>
      <c r="H51" s="151"/>
      <c r="I51" s="152"/>
      <c r="J51" s="153"/>
      <c r="K51" s="154"/>
      <c r="L51" s="154"/>
      <c r="M51" s="154"/>
      <c r="N51" s="154"/>
      <c r="O51" s="154"/>
      <c r="P51" s="155"/>
      <c r="Q51" s="156"/>
      <c r="R51" s="157"/>
      <c r="S51" s="158"/>
      <c r="T51" s="158"/>
      <c r="U51" s="158"/>
      <c r="V51" s="255"/>
      <c r="W51" s="158"/>
      <c r="X51" s="158"/>
      <c r="Y51" s="160"/>
      <c r="Z51" s="160"/>
      <c r="AA51" s="254"/>
      <c r="AB51" s="149"/>
    </row>
    <row r="52" spans="1:28" ht="34.5" customHeight="1">
      <c r="A52" s="149"/>
      <c r="B52" s="149"/>
      <c r="C52" s="149"/>
      <c r="D52" s="149"/>
      <c r="E52" s="149"/>
      <c r="F52" s="149"/>
      <c r="G52" s="150"/>
      <c r="H52" s="151"/>
      <c r="I52" s="152"/>
      <c r="J52" s="153"/>
      <c r="K52" s="154"/>
      <c r="L52" s="154"/>
      <c r="M52" s="154"/>
      <c r="N52" s="154"/>
      <c r="O52" s="154"/>
      <c r="P52" s="155"/>
      <c r="Q52" s="156"/>
      <c r="R52" s="157"/>
      <c r="S52" s="158"/>
      <c r="T52" s="158"/>
      <c r="U52" s="158"/>
      <c r="V52" s="255"/>
      <c r="W52" s="158"/>
      <c r="X52" s="158"/>
      <c r="Y52" s="160"/>
      <c r="Z52" s="160"/>
      <c r="AA52" s="254"/>
      <c r="AB52" s="149"/>
    </row>
    <row r="53" spans="1:28" ht="34.5" customHeight="1">
      <c r="A53" s="149"/>
      <c r="B53" s="149"/>
      <c r="C53" s="149"/>
      <c r="D53" s="149"/>
      <c r="E53" s="149"/>
      <c r="F53" s="149"/>
      <c r="G53" s="150"/>
      <c r="H53" s="151"/>
      <c r="I53" s="152"/>
      <c r="J53" s="153"/>
      <c r="K53" s="154"/>
      <c r="L53" s="154"/>
      <c r="M53" s="154"/>
      <c r="N53" s="154"/>
      <c r="O53" s="154"/>
      <c r="P53" s="155"/>
      <c r="Q53" s="156"/>
      <c r="R53" s="157"/>
      <c r="S53" s="158"/>
      <c r="T53" s="158"/>
      <c r="U53" s="158"/>
      <c r="V53" s="255"/>
      <c r="W53" s="158"/>
      <c r="X53" s="158"/>
      <c r="Y53" s="160"/>
      <c r="Z53" s="160"/>
      <c r="AA53" s="254"/>
      <c r="AB53" s="149"/>
    </row>
    <row r="54" spans="1:28" ht="34.5" customHeight="1">
      <c r="A54" s="149"/>
      <c r="B54" s="149"/>
      <c r="C54" s="149"/>
      <c r="D54" s="149"/>
      <c r="E54" s="149"/>
      <c r="F54" s="149"/>
      <c r="G54" s="150"/>
      <c r="H54" s="151"/>
      <c r="I54" s="152"/>
      <c r="J54" s="153"/>
      <c r="K54" s="154"/>
      <c r="L54" s="154"/>
      <c r="M54" s="154"/>
      <c r="N54" s="154"/>
      <c r="O54" s="154"/>
      <c r="P54" s="155"/>
      <c r="Q54" s="156"/>
      <c r="R54" s="157"/>
      <c r="S54" s="158"/>
      <c r="T54" s="158"/>
      <c r="U54" s="158"/>
      <c r="V54" s="255"/>
      <c r="W54" s="158"/>
      <c r="X54" s="158"/>
      <c r="Y54" s="160"/>
      <c r="Z54" s="160"/>
      <c r="AA54" s="254"/>
      <c r="AB54" s="149"/>
    </row>
    <row r="55" spans="1:28" ht="34.5" customHeight="1">
      <c r="A55" s="149"/>
      <c r="B55" s="149"/>
      <c r="C55" s="149"/>
      <c r="D55" s="149"/>
      <c r="E55" s="149"/>
      <c r="F55" s="149"/>
      <c r="G55" s="150"/>
      <c r="H55" s="151"/>
      <c r="I55" s="152"/>
      <c r="J55" s="153"/>
      <c r="K55" s="154"/>
      <c r="L55" s="154"/>
      <c r="M55" s="154"/>
      <c r="N55" s="154"/>
      <c r="O55" s="154"/>
      <c r="P55" s="155"/>
      <c r="Q55" s="156"/>
      <c r="R55" s="157"/>
      <c r="S55" s="158"/>
      <c r="T55" s="158"/>
      <c r="U55" s="158"/>
      <c r="V55" s="255"/>
      <c r="W55" s="158"/>
      <c r="X55" s="158"/>
      <c r="Y55" s="160"/>
      <c r="Z55" s="160"/>
      <c r="AA55" s="254"/>
      <c r="AB55" s="149"/>
    </row>
    <row r="56" spans="1:28" ht="34.5" customHeight="1">
      <c r="A56" s="149"/>
      <c r="B56" s="149"/>
      <c r="C56" s="149"/>
      <c r="D56" s="149"/>
      <c r="E56" s="149"/>
      <c r="F56" s="149"/>
      <c r="G56" s="150"/>
      <c r="H56" s="151"/>
      <c r="I56" s="152"/>
      <c r="J56" s="153"/>
      <c r="K56" s="154"/>
      <c r="L56" s="154"/>
      <c r="M56" s="154"/>
      <c r="N56" s="154"/>
      <c r="O56" s="154"/>
      <c r="P56" s="155"/>
      <c r="Q56" s="156"/>
      <c r="R56" s="157"/>
      <c r="S56" s="158"/>
      <c r="T56" s="158"/>
      <c r="U56" s="158"/>
      <c r="V56" s="158"/>
      <c r="W56" s="158"/>
      <c r="X56" s="158"/>
      <c r="Y56" s="160"/>
      <c r="Z56" s="160"/>
      <c r="AA56" s="254"/>
      <c r="AB56" s="149"/>
    </row>
    <row r="57" spans="1:28" ht="34.5" customHeight="1">
      <c r="A57" s="149"/>
      <c r="B57" s="149"/>
      <c r="C57" s="149"/>
      <c r="D57" s="149"/>
      <c r="E57" s="149"/>
      <c r="F57" s="149"/>
      <c r="G57" s="150"/>
      <c r="H57" s="151"/>
      <c r="I57" s="152"/>
      <c r="J57" s="153"/>
      <c r="K57" s="154"/>
      <c r="L57" s="154"/>
      <c r="M57" s="154"/>
      <c r="N57" s="154"/>
      <c r="O57" s="154"/>
      <c r="P57" s="155"/>
      <c r="Q57" s="156"/>
      <c r="R57" s="157"/>
      <c r="S57" s="158"/>
      <c r="T57" s="158"/>
      <c r="U57" s="158"/>
      <c r="V57" s="158"/>
      <c r="W57" s="158"/>
      <c r="X57" s="158"/>
      <c r="Y57" s="160"/>
      <c r="Z57" s="160"/>
      <c r="AA57" s="254"/>
      <c r="AB57" s="149"/>
    </row>
    <row r="58" spans="1:28" ht="34.5" customHeight="1">
      <c r="A58" s="149"/>
      <c r="B58" s="149"/>
      <c r="C58" s="149"/>
      <c r="D58" s="149"/>
      <c r="E58" s="149"/>
      <c r="F58" s="149"/>
      <c r="G58" s="150"/>
      <c r="H58" s="151"/>
      <c r="I58" s="152"/>
      <c r="J58" s="153"/>
      <c r="K58" s="154"/>
      <c r="L58" s="154"/>
      <c r="M58" s="154"/>
      <c r="N58" s="154"/>
      <c r="O58" s="154"/>
      <c r="P58" s="155"/>
      <c r="Q58" s="156"/>
      <c r="R58" s="157"/>
      <c r="S58" s="158"/>
      <c r="T58" s="158"/>
      <c r="U58" s="158"/>
      <c r="V58" s="158"/>
      <c r="W58" s="158"/>
      <c r="X58" s="158"/>
      <c r="Y58" s="160"/>
      <c r="Z58" s="160"/>
      <c r="AA58" s="254"/>
      <c r="AB58" s="149"/>
    </row>
    <row r="59" spans="1:28" ht="34.5" customHeight="1">
      <c r="A59" s="149"/>
      <c r="B59" s="149"/>
      <c r="C59" s="149"/>
      <c r="D59" s="149"/>
      <c r="E59" s="149"/>
      <c r="F59" s="149"/>
      <c r="G59" s="150"/>
      <c r="H59" s="151"/>
      <c r="I59" s="152"/>
      <c r="J59" s="153"/>
      <c r="K59" s="154"/>
      <c r="L59" s="154"/>
      <c r="M59" s="154"/>
      <c r="N59" s="154"/>
      <c r="O59" s="154"/>
      <c r="P59" s="155"/>
      <c r="Q59" s="156"/>
      <c r="R59" s="157"/>
      <c r="S59" s="158"/>
      <c r="T59" s="158"/>
      <c r="U59" s="158"/>
      <c r="V59" s="158"/>
      <c r="W59" s="158"/>
      <c r="X59" s="158"/>
      <c r="Y59" s="160"/>
      <c r="Z59" s="160"/>
      <c r="AA59" s="254"/>
      <c r="AB59" s="149"/>
    </row>
    <row r="60" spans="1:28" ht="34.5" customHeight="1">
      <c r="A60" s="149"/>
      <c r="B60" s="149"/>
      <c r="C60" s="149"/>
      <c r="D60" s="149"/>
      <c r="E60" s="149"/>
      <c r="F60" s="149"/>
      <c r="G60" s="150"/>
      <c r="H60" s="151"/>
      <c r="I60" s="152"/>
      <c r="J60" s="153"/>
      <c r="K60" s="154"/>
      <c r="L60" s="154"/>
      <c r="M60" s="154"/>
      <c r="N60" s="154"/>
      <c r="O60" s="154"/>
      <c r="P60" s="155"/>
      <c r="Q60" s="156"/>
      <c r="R60" s="157"/>
      <c r="S60" s="158"/>
      <c r="T60" s="158"/>
      <c r="U60" s="158"/>
      <c r="V60" s="158"/>
      <c r="W60" s="158"/>
      <c r="X60" s="158"/>
      <c r="Y60" s="160"/>
      <c r="Z60" s="160"/>
      <c r="AA60" s="254"/>
      <c r="AB60" s="149"/>
    </row>
    <row r="61" spans="1:28" ht="34.5" customHeight="1">
      <c r="A61" s="149"/>
      <c r="B61" s="149"/>
      <c r="C61" s="149"/>
      <c r="D61" s="149"/>
      <c r="E61" s="149"/>
      <c r="F61" s="149"/>
      <c r="G61" s="150"/>
      <c r="H61" s="151"/>
      <c r="I61" s="152"/>
      <c r="J61" s="153"/>
      <c r="K61" s="154"/>
      <c r="L61" s="154"/>
      <c r="M61" s="154"/>
      <c r="N61" s="154"/>
      <c r="O61" s="154"/>
      <c r="P61" s="155"/>
      <c r="Q61" s="156"/>
      <c r="R61" s="157"/>
      <c r="S61" s="158"/>
      <c r="T61" s="158"/>
      <c r="U61" s="158"/>
      <c r="V61" s="158"/>
      <c r="W61" s="158"/>
      <c r="X61" s="158"/>
      <c r="Y61" s="160"/>
      <c r="Z61" s="160"/>
      <c r="AA61" s="254"/>
      <c r="AB61" s="149"/>
    </row>
    <row r="62" spans="1:28" ht="34.5" customHeight="1">
      <c r="A62" s="149"/>
      <c r="B62" s="149"/>
      <c r="C62" s="149"/>
      <c r="D62" s="149"/>
      <c r="E62" s="149"/>
      <c r="F62" s="149"/>
      <c r="G62" s="150"/>
      <c r="H62" s="151"/>
      <c r="I62" s="152"/>
      <c r="J62" s="153"/>
      <c r="K62" s="154"/>
      <c r="L62" s="154"/>
      <c r="M62" s="154"/>
      <c r="N62" s="154"/>
      <c r="O62" s="154"/>
      <c r="P62" s="155"/>
      <c r="Q62" s="156"/>
      <c r="R62" s="157"/>
      <c r="S62" s="158"/>
      <c r="T62" s="158"/>
      <c r="U62" s="158"/>
      <c r="V62" s="158"/>
      <c r="W62" s="158"/>
      <c r="X62" s="158"/>
      <c r="Y62" s="160"/>
      <c r="Z62" s="160"/>
      <c r="AA62" s="254"/>
      <c r="AB62" s="149"/>
    </row>
    <row r="63" spans="1:28" ht="34.5" customHeight="1">
      <c r="A63" s="149"/>
      <c r="B63" s="149"/>
      <c r="C63" s="149"/>
      <c r="D63" s="149"/>
      <c r="E63" s="149"/>
      <c r="F63" s="149"/>
      <c r="G63" s="150"/>
      <c r="H63" s="151"/>
      <c r="I63" s="152"/>
      <c r="J63" s="153"/>
      <c r="K63" s="154"/>
      <c r="L63" s="154"/>
      <c r="M63" s="154"/>
      <c r="N63" s="154"/>
      <c r="O63" s="154"/>
      <c r="P63" s="155"/>
      <c r="Q63" s="156"/>
      <c r="R63" s="157"/>
      <c r="S63" s="158"/>
      <c r="T63" s="158"/>
      <c r="U63" s="158"/>
      <c r="V63" s="158"/>
      <c r="W63" s="158"/>
      <c r="X63" s="158"/>
      <c r="Y63" s="160"/>
      <c r="Z63" s="160"/>
      <c r="AA63" s="254"/>
      <c r="AB63" s="149"/>
    </row>
    <row r="64" spans="1:28" ht="34.5" customHeight="1">
      <c r="A64" s="149"/>
      <c r="B64" s="149"/>
      <c r="C64" s="149"/>
      <c r="D64" s="149"/>
      <c r="E64" s="149"/>
      <c r="F64" s="149"/>
      <c r="G64" s="150"/>
      <c r="H64" s="151"/>
      <c r="I64" s="152"/>
      <c r="J64" s="153"/>
      <c r="K64" s="154"/>
      <c r="L64" s="154"/>
      <c r="M64" s="154"/>
      <c r="N64" s="154"/>
      <c r="O64" s="154"/>
      <c r="P64" s="155"/>
      <c r="Q64" s="156"/>
      <c r="R64" s="157"/>
      <c r="S64" s="158"/>
      <c r="T64" s="158"/>
      <c r="U64" s="158"/>
      <c r="V64" s="158"/>
      <c r="W64" s="158"/>
      <c r="X64" s="158"/>
      <c r="Y64" s="160"/>
      <c r="Z64" s="160"/>
      <c r="AA64" s="254"/>
      <c r="AB64" s="149"/>
    </row>
    <row r="65" spans="1:28" ht="34.5" customHeight="1">
      <c r="A65" s="149"/>
      <c r="B65" s="149"/>
      <c r="C65" s="149"/>
      <c r="D65" s="149"/>
      <c r="E65" s="149"/>
      <c r="F65" s="149"/>
      <c r="G65" s="150"/>
      <c r="H65" s="151"/>
      <c r="I65" s="152"/>
      <c r="J65" s="153"/>
      <c r="K65" s="154"/>
      <c r="L65" s="154"/>
      <c r="M65" s="154"/>
      <c r="N65" s="154"/>
      <c r="O65" s="154"/>
      <c r="P65" s="155"/>
      <c r="Q65" s="156"/>
      <c r="R65" s="157"/>
      <c r="S65" s="158"/>
      <c r="T65" s="158"/>
      <c r="U65" s="158"/>
      <c r="V65" s="158"/>
      <c r="W65" s="158"/>
      <c r="X65" s="158"/>
      <c r="Y65" s="160"/>
      <c r="Z65" s="160"/>
      <c r="AA65" s="254"/>
      <c r="AB65" s="149"/>
    </row>
    <row r="66" spans="1:28" ht="34.5" customHeight="1">
      <c r="A66" s="149"/>
      <c r="B66" s="149"/>
      <c r="C66" s="149"/>
      <c r="D66" s="149"/>
      <c r="E66" s="149"/>
      <c r="F66" s="149"/>
      <c r="G66" s="150"/>
      <c r="H66" s="151"/>
      <c r="I66" s="152"/>
      <c r="J66" s="153"/>
      <c r="K66" s="154"/>
      <c r="L66" s="154"/>
      <c r="M66" s="154"/>
      <c r="N66" s="154"/>
      <c r="O66" s="154"/>
      <c r="P66" s="155"/>
      <c r="Q66" s="156"/>
      <c r="R66" s="157"/>
      <c r="S66" s="158"/>
      <c r="T66" s="158"/>
      <c r="U66" s="158"/>
      <c r="V66" s="158"/>
      <c r="W66" s="158"/>
      <c r="X66" s="158"/>
      <c r="Y66" s="160"/>
      <c r="Z66" s="160"/>
      <c r="AA66" s="254"/>
      <c r="AB66" s="149"/>
    </row>
    <row r="67" spans="1:28" ht="34.5" customHeight="1">
      <c r="A67" s="149"/>
      <c r="B67" s="149"/>
      <c r="C67" s="149"/>
      <c r="D67" s="149"/>
      <c r="E67" s="149"/>
      <c r="F67" s="149"/>
      <c r="G67" s="150"/>
      <c r="H67" s="151"/>
      <c r="I67" s="152"/>
      <c r="J67" s="153"/>
      <c r="K67" s="154"/>
      <c r="L67" s="154"/>
      <c r="M67" s="154"/>
      <c r="N67" s="154"/>
      <c r="O67" s="154"/>
      <c r="P67" s="155"/>
      <c r="Q67" s="156"/>
      <c r="R67" s="157"/>
      <c r="S67" s="158"/>
      <c r="T67" s="158"/>
      <c r="U67" s="158"/>
      <c r="V67" s="158"/>
      <c r="W67" s="158"/>
      <c r="X67" s="158"/>
      <c r="Y67" s="160"/>
      <c r="Z67" s="160"/>
      <c r="AA67" s="254"/>
      <c r="AB67" s="149"/>
    </row>
    <row r="68" spans="1:28" ht="34.5" customHeight="1">
      <c r="A68" s="149"/>
      <c r="B68" s="149"/>
      <c r="C68" s="149"/>
      <c r="D68" s="149"/>
      <c r="E68" s="149"/>
      <c r="F68" s="149"/>
      <c r="G68" s="150"/>
      <c r="H68" s="151"/>
      <c r="I68" s="152"/>
      <c r="J68" s="153"/>
      <c r="K68" s="154"/>
      <c r="L68" s="154"/>
      <c r="M68" s="154"/>
      <c r="N68" s="154"/>
      <c r="O68" s="154"/>
      <c r="P68" s="155"/>
      <c r="Q68" s="156"/>
      <c r="R68" s="157"/>
      <c r="S68" s="158"/>
      <c r="T68" s="158"/>
      <c r="U68" s="158"/>
      <c r="V68" s="158"/>
      <c r="W68" s="158"/>
      <c r="X68" s="158"/>
      <c r="Y68" s="160"/>
      <c r="Z68" s="160"/>
      <c r="AA68" s="254"/>
      <c r="AB68" s="149"/>
    </row>
    <row r="69" spans="1:28" ht="21">
      <c r="A69" s="149"/>
      <c r="B69" s="149"/>
      <c r="C69" s="149"/>
      <c r="D69" s="149"/>
      <c r="E69" s="149"/>
      <c r="F69" s="149"/>
      <c r="G69" s="150"/>
      <c r="H69" s="151"/>
      <c r="I69" s="152"/>
      <c r="J69" s="153"/>
      <c r="K69" s="154"/>
      <c r="L69" s="154"/>
      <c r="M69" s="154"/>
      <c r="N69" s="154"/>
      <c r="O69" s="154"/>
      <c r="P69" s="155"/>
      <c r="Q69" s="156"/>
      <c r="R69" s="157"/>
      <c r="S69" s="158"/>
      <c r="T69" s="158"/>
      <c r="U69" s="158"/>
      <c r="V69" s="158"/>
      <c r="W69" s="158"/>
      <c r="X69" s="158"/>
      <c r="Y69" s="160"/>
      <c r="Z69" s="160"/>
      <c r="AA69" s="254"/>
      <c r="AB69" s="149"/>
    </row>
    <row r="70" spans="1:28" ht="21">
      <c r="A70" s="149"/>
      <c r="B70" s="149"/>
      <c r="C70" s="149"/>
      <c r="D70" s="149"/>
      <c r="E70" s="149"/>
      <c r="F70" s="149"/>
      <c r="G70" s="150"/>
      <c r="H70" s="151"/>
      <c r="I70" s="152"/>
      <c r="J70" s="153"/>
      <c r="K70" s="154"/>
      <c r="L70" s="154"/>
      <c r="M70" s="154"/>
      <c r="N70" s="154"/>
      <c r="O70" s="154"/>
      <c r="P70" s="155"/>
      <c r="Q70" s="156"/>
      <c r="R70" s="157"/>
      <c r="S70" s="158"/>
      <c r="T70" s="158"/>
      <c r="U70" s="158"/>
      <c r="V70" s="158"/>
      <c r="W70" s="158"/>
      <c r="X70" s="158"/>
      <c r="Y70" s="160"/>
      <c r="Z70" s="160"/>
      <c r="AA70" s="254"/>
      <c r="AB70" s="149"/>
    </row>
    <row r="71" spans="1:28" ht="21">
      <c r="A71" s="149"/>
      <c r="B71" s="149"/>
      <c r="C71" s="149"/>
      <c r="D71" s="149"/>
      <c r="E71" s="149"/>
      <c r="F71" s="149"/>
      <c r="G71" s="150"/>
      <c r="H71" s="151"/>
      <c r="I71" s="152"/>
      <c r="J71" s="153"/>
      <c r="K71" s="154"/>
      <c r="L71" s="154"/>
      <c r="M71" s="154"/>
      <c r="N71" s="154"/>
      <c r="O71" s="154"/>
      <c r="P71" s="155"/>
      <c r="Q71" s="156"/>
      <c r="R71" s="157"/>
      <c r="S71" s="158"/>
      <c r="T71" s="158"/>
      <c r="U71" s="158"/>
      <c r="V71" s="158"/>
      <c r="W71" s="158"/>
      <c r="X71" s="158"/>
      <c r="Y71" s="160"/>
      <c r="Z71" s="160"/>
      <c r="AA71" s="254"/>
      <c r="AB71" s="149"/>
    </row>
    <row r="72" spans="1:28" ht="21">
      <c r="A72" s="149"/>
      <c r="B72" s="149"/>
      <c r="C72" s="149"/>
      <c r="D72" s="149"/>
      <c r="E72" s="149"/>
      <c r="F72" s="149"/>
      <c r="G72" s="150"/>
      <c r="H72" s="151"/>
      <c r="I72" s="152"/>
      <c r="J72" s="153"/>
      <c r="K72" s="154"/>
      <c r="L72" s="154"/>
      <c r="M72" s="154"/>
      <c r="N72" s="154"/>
      <c r="O72" s="154"/>
      <c r="P72" s="155"/>
      <c r="Q72" s="156"/>
      <c r="R72" s="157"/>
      <c r="S72" s="158"/>
      <c r="T72" s="158"/>
      <c r="U72" s="158"/>
      <c r="V72" s="158"/>
      <c r="W72" s="158"/>
      <c r="X72" s="158"/>
      <c r="Y72" s="160"/>
      <c r="Z72" s="160"/>
      <c r="AA72" s="254"/>
      <c r="AB72" s="149"/>
    </row>
    <row r="73" spans="1:28" ht="21">
      <c r="A73" s="149"/>
      <c r="B73" s="149"/>
      <c r="C73" s="149"/>
      <c r="D73" s="149"/>
      <c r="E73" s="149"/>
      <c r="F73" s="149"/>
      <c r="G73" s="150"/>
      <c r="H73" s="151"/>
      <c r="I73" s="152"/>
      <c r="J73" s="153"/>
      <c r="K73" s="154"/>
      <c r="L73" s="154"/>
      <c r="M73" s="154"/>
      <c r="N73" s="154"/>
      <c r="O73" s="154"/>
      <c r="P73" s="155"/>
      <c r="Q73" s="156"/>
      <c r="R73" s="157"/>
      <c r="S73" s="158"/>
      <c r="T73" s="158"/>
      <c r="U73" s="158"/>
      <c r="V73" s="158"/>
      <c r="W73" s="158"/>
      <c r="X73" s="158"/>
      <c r="Y73" s="159"/>
      <c r="Z73" s="160"/>
      <c r="AA73" s="161"/>
      <c r="AB73" s="162"/>
    </row>
    <row r="74" spans="1:28" ht="21">
      <c r="A74" s="149"/>
      <c r="B74" s="149"/>
      <c r="C74" s="149"/>
      <c r="D74" s="149"/>
      <c r="E74" s="149"/>
      <c r="F74" s="149"/>
      <c r="G74" s="150"/>
      <c r="H74" s="151"/>
      <c r="I74" s="152"/>
      <c r="J74" s="153"/>
      <c r="K74" s="154"/>
      <c r="L74" s="154"/>
      <c r="M74" s="154"/>
      <c r="N74" s="154"/>
      <c r="O74" s="154"/>
      <c r="P74" s="155"/>
      <c r="Q74" s="156"/>
      <c r="R74" s="157"/>
      <c r="S74" s="164"/>
      <c r="T74" s="164"/>
      <c r="U74" s="164"/>
      <c r="V74" s="164"/>
      <c r="W74" s="164"/>
      <c r="X74" s="164"/>
      <c r="Y74" s="159"/>
      <c r="Z74" s="159"/>
      <c r="AA74" s="161"/>
      <c r="AB74" s="162"/>
    </row>
    <row r="75" spans="1:28" ht="21">
      <c r="A75" s="149"/>
      <c r="B75" s="149"/>
      <c r="C75" s="149"/>
      <c r="D75" s="149"/>
      <c r="E75" s="149"/>
      <c r="F75" s="149"/>
      <c r="G75" s="150"/>
      <c r="H75" s="151"/>
      <c r="I75" s="152"/>
      <c r="J75" s="153"/>
      <c r="K75" s="154"/>
      <c r="L75" s="154"/>
      <c r="M75" s="154"/>
      <c r="N75" s="154"/>
      <c r="O75" s="154"/>
      <c r="P75" s="155"/>
      <c r="Q75" s="156"/>
      <c r="R75" s="157"/>
      <c r="S75" s="164"/>
      <c r="T75" s="164"/>
      <c r="U75" s="164"/>
      <c r="V75" s="164"/>
      <c r="W75" s="164"/>
      <c r="X75" s="164"/>
      <c r="Y75" s="159"/>
      <c r="Z75" s="159"/>
      <c r="AA75" s="161"/>
      <c r="AB75" s="162"/>
    </row>
    <row r="76" spans="1:28" ht="21">
      <c r="A76" s="149"/>
      <c r="B76" s="149"/>
      <c r="C76" s="149"/>
      <c r="D76" s="149"/>
      <c r="E76" s="149"/>
      <c r="F76" s="149"/>
      <c r="G76" s="150"/>
      <c r="H76" s="151"/>
      <c r="I76" s="152"/>
      <c r="J76" s="153"/>
      <c r="K76" s="154"/>
      <c r="L76" s="154"/>
      <c r="M76" s="154"/>
      <c r="N76" s="154"/>
      <c r="O76" s="154"/>
      <c r="P76" s="155"/>
      <c r="Q76" s="156"/>
      <c r="R76" s="157"/>
      <c r="S76" s="164"/>
      <c r="T76" s="164"/>
      <c r="U76" s="164"/>
      <c r="V76" s="164"/>
      <c r="W76" s="164"/>
      <c r="X76" s="164"/>
      <c r="Y76" s="159"/>
      <c r="Z76" s="159"/>
      <c r="AA76" s="161"/>
      <c r="AB76" s="162"/>
    </row>
    <row r="77" spans="1:28" ht="21">
      <c r="A77" s="149"/>
      <c r="B77" s="149"/>
      <c r="C77" s="149"/>
      <c r="D77" s="149"/>
      <c r="E77" s="149"/>
      <c r="F77" s="149"/>
      <c r="G77" s="150"/>
      <c r="H77" s="151"/>
      <c r="I77" s="152"/>
      <c r="J77" s="153"/>
      <c r="K77" s="154"/>
      <c r="L77" s="154"/>
      <c r="M77" s="154"/>
      <c r="N77" s="154"/>
      <c r="O77" s="154"/>
      <c r="P77" s="155"/>
      <c r="Q77" s="156"/>
      <c r="R77" s="157"/>
      <c r="S77" s="164"/>
      <c r="T77" s="164"/>
      <c r="U77" s="164"/>
      <c r="V77" s="164"/>
      <c r="W77" s="164"/>
      <c r="X77" s="164"/>
      <c r="Y77" s="159"/>
      <c r="Z77" s="159"/>
      <c r="AA77" s="161"/>
      <c r="AB77" s="162"/>
    </row>
    <row r="78" spans="1:28" ht="21">
      <c r="A78" s="149"/>
      <c r="B78" s="149"/>
      <c r="C78" s="149"/>
      <c r="D78" s="149"/>
      <c r="E78" s="149"/>
      <c r="F78" s="149"/>
      <c r="G78" s="150"/>
      <c r="H78" s="151"/>
      <c r="I78" s="152"/>
      <c r="J78" s="153"/>
      <c r="K78" s="154"/>
      <c r="L78" s="154"/>
      <c r="M78" s="154"/>
      <c r="N78" s="154"/>
      <c r="O78" s="154"/>
      <c r="P78" s="155"/>
      <c r="Q78" s="156"/>
      <c r="R78" s="157"/>
      <c r="S78" s="164"/>
      <c r="T78" s="164"/>
      <c r="U78" s="164"/>
      <c r="V78" s="164"/>
      <c r="W78" s="164"/>
      <c r="X78" s="164"/>
      <c r="Y78" s="159"/>
      <c r="Z78" s="159"/>
      <c r="AA78" s="161"/>
      <c r="AB78" s="162"/>
    </row>
  </sheetData>
  <sheetProtection/>
  <mergeCells count="8">
    <mergeCell ref="Y4:Z4"/>
    <mergeCell ref="A6:F6"/>
    <mergeCell ref="J6:O6"/>
    <mergeCell ref="S2:X2"/>
    <mergeCell ref="A4:I4"/>
    <mergeCell ref="J4:R4"/>
    <mergeCell ref="S4:U4"/>
    <mergeCell ref="V4:X4"/>
  </mergeCells>
  <printOptions horizontalCentered="1"/>
  <pageMargins left="0.15748031496062992" right="0.1968503937007874" top="0.7480314960629921" bottom="0.7480314960629921" header="0.31496062992125984" footer="0.31496062992125984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Nas Comp</cp:lastModifiedBy>
  <cp:lastPrinted>2016-03-04T03:14:28Z</cp:lastPrinted>
  <dcterms:created xsi:type="dcterms:W3CDTF">2016-02-29T04:07:09Z</dcterms:created>
  <dcterms:modified xsi:type="dcterms:W3CDTF">2016-03-11T06:40:21Z</dcterms:modified>
  <cp:category/>
  <cp:version/>
  <cp:contentType/>
  <cp:contentStatus/>
</cp:coreProperties>
</file>